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5" windowWidth="15480" windowHeight="85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W3" i="1" l="1"/>
  <c r="AW12" i="1"/>
  <c r="AW10" i="1"/>
  <c r="AW4" i="1"/>
  <c r="AW5" i="1"/>
  <c r="AW8" i="1"/>
  <c r="AW11" i="1"/>
  <c r="AW2" i="1"/>
  <c r="AW6" i="1"/>
  <c r="AW13" i="1"/>
  <c r="AW9" i="1"/>
  <c r="AW7" i="1"/>
  <c r="S12" i="1"/>
  <c r="L12" i="1"/>
  <c r="AU9" i="1"/>
  <c r="AN9" i="1"/>
  <c r="AG9" i="1"/>
  <c r="Z9" i="1"/>
  <c r="S9" i="1"/>
  <c r="L9" i="1"/>
  <c r="E9" i="1"/>
  <c r="E5" i="1"/>
  <c r="E4" i="1"/>
  <c r="E8" i="1"/>
  <c r="E11" i="1"/>
  <c r="E13" i="1"/>
  <c r="E6" i="1"/>
  <c r="AU5" i="1"/>
  <c r="AU4" i="1"/>
  <c r="AU8" i="1"/>
  <c r="AU11" i="1"/>
  <c r="AU13" i="1"/>
  <c r="AU6" i="1"/>
  <c r="AN5" i="1"/>
  <c r="AN4" i="1"/>
  <c r="AN8" i="1"/>
  <c r="AN11" i="1"/>
  <c r="AN13" i="1"/>
  <c r="AN6" i="1"/>
  <c r="AG5" i="1"/>
  <c r="AG4" i="1"/>
  <c r="AG8" i="1"/>
  <c r="AG11" i="1"/>
  <c r="AG13" i="1"/>
  <c r="AG6" i="1"/>
  <c r="Z5" i="1"/>
  <c r="Z4" i="1"/>
  <c r="Z8" i="1"/>
  <c r="Z11" i="1"/>
  <c r="Z13" i="1"/>
  <c r="Z6" i="1"/>
  <c r="S5" i="1"/>
  <c r="S4" i="1"/>
  <c r="S8" i="1"/>
  <c r="S11" i="1"/>
  <c r="S13" i="1"/>
  <c r="S6" i="1"/>
  <c r="L11" i="1"/>
  <c r="L13" i="1"/>
  <c r="L6" i="1"/>
  <c r="L5" i="1"/>
  <c r="L4" i="1"/>
  <c r="L8" i="1"/>
  <c r="AU3" i="1"/>
  <c r="AU7" i="1"/>
  <c r="AU2" i="1"/>
  <c r="AU10" i="1"/>
  <c r="AU12" i="1"/>
  <c r="AN3" i="1"/>
  <c r="AN7" i="1"/>
  <c r="AN2" i="1"/>
  <c r="AN10" i="1"/>
  <c r="AN12" i="1"/>
  <c r="AG3" i="1"/>
  <c r="AG7" i="1"/>
  <c r="AG2" i="1"/>
  <c r="AG10" i="1"/>
  <c r="AG12" i="1"/>
  <c r="Z3" i="1"/>
  <c r="Z7" i="1"/>
  <c r="Z2" i="1"/>
  <c r="Z10" i="1"/>
  <c r="Z12" i="1"/>
  <c r="L3" i="1"/>
  <c r="L7" i="1"/>
  <c r="L2" i="1"/>
  <c r="L10" i="1"/>
  <c r="S3" i="1"/>
  <c r="S7" i="1"/>
  <c r="S2" i="1"/>
  <c r="S10" i="1"/>
  <c r="E7" i="1"/>
  <c r="E2" i="1"/>
  <c r="E10" i="1"/>
  <c r="E12" i="1"/>
  <c r="E3" i="1"/>
  <c r="AV6" i="1" l="1"/>
  <c r="AV5" i="1"/>
  <c r="AX5" i="1" s="1"/>
  <c r="AV3" i="1"/>
  <c r="AX3" i="1" s="1"/>
  <c r="AV4" i="1"/>
  <c r="AX4" i="1" s="1"/>
  <c r="AV2" i="1"/>
  <c r="AX2" i="1" s="1"/>
  <c r="AX6" i="1"/>
  <c r="AV8" i="1"/>
  <c r="AX8" i="1" s="1"/>
  <c r="AV13" i="1"/>
  <c r="AX13" i="1" s="1"/>
  <c r="AV7" i="1"/>
  <c r="AX7" i="1" s="1"/>
  <c r="AV12" i="1"/>
  <c r="AX12" i="1" s="1"/>
  <c r="AV9" i="1"/>
  <c r="AX9" i="1" s="1"/>
  <c r="AV11" i="1"/>
  <c r="AX11" i="1" s="1"/>
  <c r="AV10" i="1"/>
  <c r="AX10" i="1" s="1"/>
</calcChain>
</file>

<file path=xl/sharedStrings.xml><?xml version="1.0" encoding="utf-8"?>
<sst xmlns="http://schemas.openxmlformats.org/spreadsheetml/2006/main" count="74" uniqueCount="39">
  <si>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</si>
  <si>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</si>
  <si>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</si>
  <si>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</si>
  <si>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</si>
  <si>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</si>
  <si>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</si>
  <si>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</si>
  <si>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</si>
  <si>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</si>
  <si>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</si>
  <si>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</si>
  <si>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</si>
  <si>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</si>
  <si>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</si>
  <si>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</si>
  <si>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</si>
  <si>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</si>
  <si>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</si>
  <si>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</si>
  <si>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Crooked Shot Deale</t>
  </si>
  <si>
    <t>Vaquero Dan</t>
  </si>
  <si>
    <t>Bigfoot Jim</t>
  </si>
  <si>
    <t>Silver Senior</t>
  </si>
  <si>
    <t>Corkscrew Tom</t>
  </si>
  <si>
    <t>Frontier Cartridge Deulist</t>
  </si>
  <si>
    <t>Gun Powder John</t>
  </si>
  <si>
    <t>Wrangler</t>
  </si>
  <si>
    <t>Deacon Will</t>
  </si>
  <si>
    <t>Elder Statesman</t>
  </si>
  <si>
    <t>Hazel Pepper</t>
  </si>
  <si>
    <t>Lady Senior</t>
  </si>
  <si>
    <t>One Eye</t>
  </si>
  <si>
    <t>Wyoming Schoolmarm</t>
  </si>
  <si>
    <t>Whistle Stop Jim</t>
  </si>
  <si>
    <t>Raw Time</t>
  </si>
  <si>
    <t>Senior Duelist</t>
  </si>
  <si>
    <t>Winding Creek Steve</t>
  </si>
  <si>
    <t>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</si>
</sst>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2" fontId="0" fillId="0" borderId="2" xfId="0" applyNumberFormat="1" applyBorder="1"/>
    <xf numFmtId="2" fontId="0" fillId="0" borderId="0" xfId="0" applyNumberFormat="1"/>
    <xf numFmtId="2" fontId="6" fillId="0" borderId="3" xfId="0" applyNumberFormat="1" applyFont="1" applyBorder="1"/>
    <xf numFmtId="2" fontId="0" fillId="0" borderId="1" xfId="0" applyNumberFormat="1" applyBorder="1"/>
    <xf numFmtId="2" fontId="0" fillId="0" borderId="4" xfId="0" applyNumberFormat="1" applyBorder="1"/>
    <xf numFmtId="0" fontId="0" fillId="0" borderId="5" xfId="0" applyBorder="1"/>
    <xf numFmtId="0" fontId="1" fillId="0" borderId="0" xfId="0" applyFont="1" applyAlignment="1">
      <alignment horizontal="center" textRotation="90"/>
    </xf>
    <xf numFmtId="0" fontId="2" fillId="0" borderId="6" xfId="0" applyFont="1" applyBorder="1" applyAlignment="1">
      <alignment horizontal="center" textRotation="90" wrapText="1"/>
    </xf>
    <xf numFmtId="2" fontId="2" fillId="2" borderId="6" xfId="0" applyNumberFormat="1" applyFont="1" applyFill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7" fillId="3" borderId="6" xfId="0" applyFont="1" applyFill="1" applyBorder="1" applyAlignment="1">
      <alignment horizontal="center" textRotation="90" wrapText="1"/>
    </xf>
    <xf numFmtId="2" fontId="2" fillId="4" borderId="6" xfId="0" applyNumberFormat="1" applyFont="1" applyFill="1" applyBorder="1" applyAlignment="1">
      <alignment horizontal="center" textRotation="90" wrapText="1"/>
    </xf>
    <xf numFmtId="2" fontId="2" fillId="2" borderId="7" xfId="0" applyNumberFormat="1" applyFont="1" applyFill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2" fontId="2" fillId="4" borderId="8" xfId="0" applyNumberFormat="1" applyFont="1" applyFill="1" applyBorder="1" applyAlignment="1">
      <alignment horizontal="center" textRotation="90" wrapText="1"/>
    </xf>
    <xf numFmtId="2" fontId="3" fillId="5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6" borderId="9" xfId="0" applyFont="1" applyFill="1" applyBorder="1" applyAlignment="1">
      <alignment textRotation="90" wrapText="1"/>
    </xf>
    <xf numFmtId="0" fontId="3" fillId="7" borderId="9" xfId="0" applyFont="1" applyFill="1" applyBorder="1" applyAlignment="1">
      <alignment textRotation="90" wrapText="1"/>
    </xf>
    <xf numFmtId="2" fontId="0" fillId="0" borderId="1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4" sqref="C14"/>
    </sheetView>
  </sheetViews>
  <sheetFormatPr defaultRowHeight="12.75" x14ac:dyDescent="0.2"/>
  <cols>
    <col min="1" max="1" width="20.140625" customWidth="1"/>
    <col min="2" max="2" width="21.5703125" style="4" customWidth="1"/>
    <col min="3" max="4" width="5.140625" customWidth="1"/>
    <col min="5" max="5" width="7.28515625" customWidth="1"/>
    <col min="6" max="6" width="7.28515625" style="6" customWidth="1"/>
    <col min="7" max="7" width="3" customWidth="1"/>
    <col min="8" max="8" width="3.5703125" customWidth="1"/>
    <col min="9" max="9" width="3" customWidth="1"/>
    <col min="10" max="10" width="2.42578125" customWidth="1"/>
    <col min="11" max="11" width="3" customWidth="1"/>
    <col min="12" max="12" width="6.5703125" style="6" customWidth="1"/>
    <col min="13" max="13" width="7.28515625" style="6" customWidth="1"/>
    <col min="14" max="15" width="3" customWidth="1"/>
    <col min="16" max="16" width="2.85546875" customWidth="1"/>
    <col min="17" max="17" width="2.140625" customWidth="1"/>
    <col min="18" max="18" width="3" customWidth="1"/>
    <col min="19" max="19" width="6.5703125" style="6" customWidth="1"/>
    <col min="20" max="20" width="7.28515625" style="6" customWidth="1"/>
    <col min="21" max="21" width="3" customWidth="1"/>
    <col min="22" max="22" width="2.85546875" customWidth="1"/>
    <col min="23" max="23" width="3" customWidth="1"/>
    <col min="24" max="24" width="2.5703125" customWidth="1"/>
    <col min="25" max="25" width="3" customWidth="1"/>
    <col min="26" max="26" width="6.5703125" style="6" customWidth="1"/>
    <col min="27" max="27" width="7.28515625" style="6" customWidth="1"/>
    <col min="28" max="30" width="3" customWidth="1"/>
    <col min="31" max="31" width="3.42578125" customWidth="1"/>
    <col min="32" max="32" width="3" customWidth="1"/>
    <col min="33" max="33" width="6.5703125" style="6" customWidth="1"/>
    <col min="34" max="34" width="7.28515625" style="6" customWidth="1"/>
    <col min="35" max="37" width="3" customWidth="1"/>
    <col min="38" max="38" width="2" customWidth="1"/>
    <col min="39" max="39" width="3" customWidth="1"/>
    <col min="40" max="40" width="6.5703125" style="6" customWidth="1"/>
    <col min="41" max="41" width="7.28515625" style="6" customWidth="1"/>
    <col min="42" max="42" width="3" customWidth="1"/>
    <col min="43" max="43" width="3.42578125" customWidth="1"/>
    <col min="44" max="44" width="3" customWidth="1"/>
    <col min="45" max="45" width="2.140625" customWidth="1"/>
    <col min="46" max="46" width="3" customWidth="1"/>
    <col min="47" max="47" width="6.5703125" style="6" customWidth="1"/>
    <col min="48" max="48" width="7.5703125" style="6" customWidth="1"/>
  </cols>
  <sheetData>
    <row r="1" spans="1:50" s="22" customFormat="1" ht="50.25" customHeight="1" thickBot="1" x14ac:dyDescent="0.25">
      <c r="A1" s="11" t="s">
        <v>0</v>
      </c>
      <c r="B1" s="12" t="s">
        <v>5</v>
      </c>
      <c r="C1" s="12" t="s">
        <v>13</v>
      </c>
      <c r="D1" s="12" t="s">
        <v>12</v>
      </c>
      <c r="E1" s="12" t="s">
        <v>15</v>
      </c>
      <c r="F1" s="13" t="s">
        <v>6</v>
      </c>
      <c r="G1" s="14" t="s">
        <v>1</v>
      </c>
      <c r="H1" s="14" t="s">
        <v>17</v>
      </c>
      <c r="I1" s="14" t="s">
        <v>2</v>
      </c>
      <c r="J1" s="15" t="s">
        <v>4</v>
      </c>
      <c r="K1" s="16" t="s">
        <v>16</v>
      </c>
      <c r="L1" s="17" t="s">
        <v>3</v>
      </c>
      <c r="M1" s="18" t="s">
        <v>7</v>
      </c>
      <c r="N1" s="14" t="s">
        <v>1</v>
      </c>
      <c r="O1" s="14" t="s">
        <v>17</v>
      </c>
      <c r="P1" s="14" t="s">
        <v>2</v>
      </c>
      <c r="Q1" s="15" t="s">
        <v>4</v>
      </c>
      <c r="R1" s="19" t="s">
        <v>16</v>
      </c>
      <c r="S1" s="17" t="s">
        <v>3</v>
      </c>
      <c r="T1" s="18" t="s">
        <v>8</v>
      </c>
      <c r="U1" s="14" t="s">
        <v>1</v>
      </c>
      <c r="V1" s="14" t="s">
        <v>17</v>
      </c>
      <c r="W1" s="14" t="s">
        <v>2</v>
      </c>
      <c r="X1" s="15" t="s">
        <v>4</v>
      </c>
      <c r="Y1" s="19" t="s">
        <v>16</v>
      </c>
      <c r="Z1" s="17" t="s">
        <v>3</v>
      </c>
      <c r="AA1" s="18" t="s">
        <v>9</v>
      </c>
      <c r="AB1" s="14" t="s">
        <v>1</v>
      </c>
      <c r="AC1" s="14" t="s">
        <v>17</v>
      </c>
      <c r="AD1" s="14" t="s">
        <v>2</v>
      </c>
      <c r="AE1" s="15" t="s">
        <v>4</v>
      </c>
      <c r="AF1" s="19" t="s">
        <v>16</v>
      </c>
      <c r="AG1" s="20" t="s">
        <v>3</v>
      </c>
      <c r="AH1" s="13" t="s">
        <v>10</v>
      </c>
      <c r="AI1" s="14" t="s">
        <v>1</v>
      </c>
      <c r="AJ1" s="14" t="s">
        <v>17</v>
      </c>
      <c r="AK1" s="14" t="s">
        <v>2</v>
      </c>
      <c r="AL1" s="15" t="s">
        <v>4</v>
      </c>
      <c r="AM1" s="19" t="s">
        <v>16</v>
      </c>
      <c r="AN1" s="17" t="s">
        <v>3</v>
      </c>
      <c r="AO1" s="13" t="s">
        <v>11</v>
      </c>
      <c r="AP1" s="14" t="s">
        <v>1</v>
      </c>
      <c r="AQ1" s="14" t="s">
        <v>17</v>
      </c>
      <c r="AR1" s="14" t="s">
        <v>2</v>
      </c>
      <c r="AS1" s="15" t="s">
        <v>4</v>
      </c>
      <c r="AT1" s="19" t="s">
        <v>16</v>
      </c>
      <c r="AU1" s="17" t="s">
        <v>3</v>
      </c>
      <c r="AV1" s="21" t="s">
        <v>14</v>
      </c>
      <c r="AW1" s="23" t="s">
        <v>35</v>
      </c>
      <c r="AX1" s="24" t="s">
        <v>17</v>
      </c>
    </row>
    <row r="2" spans="1:50" ht="13.5" thickBot="1" x14ac:dyDescent="0.25">
      <c r="A2" s="1" t="s">
        <v>21</v>
      </c>
      <c r="B2" s="3" t="s">
        <v>23</v>
      </c>
      <c r="C2" s="2">
        <v>1</v>
      </c>
      <c r="D2" s="2">
        <v>1</v>
      </c>
      <c r="E2" s="2">
        <f>SUM(K2,R2,Y2,AF2,AM2,AT2)</f>
        <v>15</v>
      </c>
      <c r="F2" s="8">
        <v>30.61</v>
      </c>
      <c r="G2" s="1">
        <v>0</v>
      </c>
      <c r="H2" s="1">
        <v>1</v>
      </c>
      <c r="I2" s="1">
        <v>0</v>
      </c>
      <c r="J2" s="1">
        <v>0</v>
      </c>
      <c r="K2" s="10">
        <v>5</v>
      </c>
      <c r="L2" s="5">
        <f>F2+(G2*5)+(H2*10)+(I2*10)-J2</f>
        <v>40.61</v>
      </c>
      <c r="M2" s="9">
        <v>21.95</v>
      </c>
      <c r="N2" s="1">
        <v>1</v>
      </c>
      <c r="O2" s="1">
        <v>0</v>
      </c>
      <c r="P2" s="1">
        <v>0</v>
      </c>
      <c r="Q2" s="1">
        <v>0</v>
      </c>
      <c r="R2" s="10">
        <v>3</v>
      </c>
      <c r="S2" s="5">
        <f>M2+(N2*5)+(O2*10)+(P2*10)-Q2</f>
        <v>26.95</v>
      </c>
      <c r="T2" s="9">
        <v>29.42</v>
      </c>
      <c r="U2" s="1">
        <v>0</v>
      </c>
      <c r="V2" s="1">
        <v>0</v>
      </c>
      <c r="W2" s="1">
        <v>0</v>
      </c>
      <c r="X2" s="1">
        <v>0</v>
      </c>
      <c r="Y2" s="10">
        <v>2</v>
      </c>
      <c r="Z2" s="5">
        <f>T2+(U2*5)+(V2*10)+(W2*10)-X2</f>
        <v>29.42</v>
      </c>
      <c r="AA2" s="9">
        <v>22.17</v>
      </c>
      <c r="AB2" s="1">
        <v>0</v>
      </c>
      <c r="AC2" s="1">
        <v>0</v>
      </c>
      <c r="AD2" s="1">
        <v>0</v>
      </c>
      <c r="AE2" s="1">
        <v>0</v>
      </c>
      <c r="AF2" s="10">
        <v>2</v>
      </c>
      <c r="AG2" s="5">
        <f>AA2+(AB2*5)+(AC2*10)+(AD2*10)-AE2</f>
        <v>22.17</v>
      </c>
      <c r="AH2" s="9">
        <v>26.79</v>
      </c>
      <c r="AI2" s="1">
        <v>0</v>
      </c>
      <c r="AJ2" s="1">
        <v>0</v>
      </c>
      <c r="AK2" s="1">
        <v>0</v>
      </c>
      <c r="AL2" s="1">
        <v>0</v>
      </c>
      <c r="AM2" s="10">
        <v>2</v>
      </c>
      <c r="AN2" s="5">
        <f>AH2+(AI2*5)+(AJ2*10)+(AK2*10)-AL2</f>
        <v>26.79</v>
      </c>
      <c r="AO2" s="9">
        <v>22.43</v>
      </c>
      <c r="AP2" s="1">
        <v>0</v>
      </c>
      <c r="AQ2" s="1">
        <v>0</v>
      </c>
      <c r="AR2" s="1">
        <v>0</v>
      </c>
      <c r="AS2" s="1">
        <v>0</v>
      </c>
      <c r="AT2" s="10">
        <v>1</v>
      </c>
      <c r="AU2" s="5">
        <f>AO2+(AP2*5)+(AQ2*10)+(AR2*10)-AS2</f>
        <v>22.43</v>
      </c>
      <c r="AV2" s="7">
        <f>SUM(L2+S2+Z2+AG2+AN2+AU2)</f>
        <v>168.37</v>
      </c>
      <c r="AW2" s="25">
        <f>SUM(AO2,AH2,AA2,T2,M2,F2)</f>
        <v>153.37</v>
      </c>
      <c r="AX2" s="25">
        <f>SUM(AV2-AW2)</f>
        <v>15</v>
      </c>
    </row>
    <row r="3" spans="1:50" ht="13.5" thickBot="1" x14ac:dyDescent="0.25">
      <c r="A3" s="1" t="s">
        <v>18</v>
      </c>
      <c r="B3" s="3" t="s">
        <v>19</v>
      </c>
      <c r="C3" s="2">
        <v>1</v>
      </c>
      <c r="D3" s="2">
        <v>2</v>
      </c>
      <c r="E3" s="2">
        <f>SUM(K3,R3,Y3,AF3,AM3,AT3)</f>
        <v>16</v>
      </c>
      <c r="F3" s="8">
        <v>24.47</v>
      </c>
      <c r="G3" s="1">
        <v>0</v>
      </c>
      <c r="H3" s="1">
        <v>0</v>
      </c>
      <c r="I3" s="1">
        <v>0</v>
      </c>
      <c r="J3" s="1">
        <v>0</v>
      </c>
      <c r="K3" s="10">
        <v>1</v>
      </c>
      <c r="L3" s="5">
        <f>F3+(G3*5)+(H3*10)+(I3*10)-J3</f>
        <v>24.47</v>
      </c>
      <c r="M3" s="9">
        <v>19.38</v>
      </c>
      <c r="N3" s="1">
        <v>0</v>
      </c>
      <c r="O3" s="1">
        <v>0</v>
      </c>
      <c r="P3" s="1">
        <v>0</v>
      </c>
      <c r="Q3" s="1">
        <v>0</v>
      </c>
      <c r="R3" s="10">
        <v>1</v>
      </c>
      <c r="S3" s="5">
        <f>M3+(N3*5)+(O3*10)+(P3*10)-Q3</f>
        <v>19.38</v>
      </c>
      <c r="T3" s="9">
        <v>27.5</v>
      </c>
      <c r="U3" s="1">
        <v>0</v>
      </c>
      <c r="V3" s="1">
        <v>0</v>
      </c>
      <c r="W3" s="1">
        <v>0</v>
      </c>
      <c r="X3" s="1">
        <v>0</v>
      </c>
      <c r="Y3" s="10">
        <v>1</v>
      </c>
      <c r="Z3" s="5">
        <f>T3+(U3*5)+(V3*10)+(W3*10)-X3</f>
        <v>27.5</v>
      </c>
      <c r="AA3" s="9">
        <v>22.54</v>
      </c>
      <c r="AB3" s="1">
        <v>1</v>
      </c>
      <c r="AC3" s="1">
        <v>1</v>
      </c>
      <c r="AD3" s="1">
        <v>0</v>
      </c>
      <c r="AE3" s="1">
        <v>0</v>
      </c>
      <c r="AF3" s="10">
        <v>8</v>
      </c>
      <c r="AG3" s="5">
        <f>AA3+(AB3*5)+(AC3*10)+(AD3*10)-AE3</f>
        <v>37.54</v>
      </c>
      <c r="AH3" s="9">
        <v>21.69</v>
      </c>
      <c r="AI3" s="1">
        <v>0</v>
      </c>
      <c r="AJ3" s="1">
        <v>0</v>
      </c>
      <c r="AK3" s="1">
        <v>0</v>
      </c>
      <c r="AL3" s="1">
        <v>0</v>
      </c>
      <c r="AM3" s="10">
        <v>1</v>
      </c>
      <c r="AN3" s="5">
        <f>AH3+(AI3*5)+(AJ3*10)+(AK3*10)-AL3</f>
        <v>21.69</v>
      </c>
      <c r="AO3" s="9">
        <v>29.38</v>
      </c>
      <c r="AP3" s="1">
        <v>0</v>
      </c>
      <c r="AQ3" s="1">
        <v>0</v>
      </c>
      <c r="AR3" s="1">
        <v>0</v>
      </c>
      <c r="AS3" s="1">
        <v>0</v>
      </c>
      <c r="AT3" s="10">
        <v>4</v>
      </c>
      <c r="AU3" s="5">
        <f>AO3+(AP3*5)+(AQ3*10)+(AR3*10)-AS3</f>
        <v>29.38</v>
      </c>
      <c r="AV3" s="7">
        <f>SUM(L3+S3+Z3+AG3+AN3+AU3)</f>
        <v>159.95999999999998</v>
      </c>
      <c r="AW3" s="25">
        <f>SUM(AO3,AH3,AA3,T3,M3,F3)</f>
        <v>144.95999999999998</v>
      </c>
      <c r="AX3" s="25">
        <f>SUM(AV3-AW3)</f>
        <v>15</v>
      </c>
    </row>
    <row r="4" spans="1:50" ht="13.5" thickBot="1" x14ac:dyDescent="0.25">
      <c r="A4" s="1" t="s">
        <v>28</v>
      </c>
      <c r="B4" s="3" t="s">
        <v>29</v>
      </c>
      <c r="C4" s="2">
        <v>1</v>
      </c>
      <c r="D4" s="2">
        <v>3</v>
      </c>
      <c r="E4" s="2">
        <f>SUM(K4,R4,Y4,AF4,AM4,AT4)</f>
        <v>21</v>
      </c>
      <c r="F4" s="8">
        <v>33.090000000000003</v>
      </c>
      <c r="G4" s="1">
        <v>1</v>
      </c>
      <c r="H4" s="1">
        <v>0</v>
      </c>
      <c r="I4" s="1">
        <v>0</v>
      </c>
      <c r="J4" s="1">
        <v>0</v>
      </c>
      <c r="K4" s="10">
        <v>4</v>
      </c>
      <c r="L4" s="5">
        <f>F4+(G4*5)+(H4*10)+(I4*10)-J4</f>
        <v>38.090000000000003</v>
      </c>
      <c r="M4" s="9">
        <v>22.7</v>
      </c>
      <c r="N4" s="1">
        <v>0</v>
      </c>
      <c r="O4" s="1">
        <v>0</v>
      </c>
      <c r="P4" s="1">
        <v>0</v>
      </c>
      <c r="Q4" s="1">
        <v>0</v>
      </c>
      <c r="R4" s="10">
        <v>2</v>
      </c>
      <c r="S4" s="5">
        <f>M4+(N4*5)+(O4*10)+(P4*10)-Q4</f>
        <v>22.7</v>
      </c>
      <c r="T4" s="9">
        <v>33.14</v>
      </c>
      <c r="U4" s="1">
        <v>0</v>
      </c>
      <c r="V4" s="1">
        <v>1</v>
      </c>
      <c r="W4" s="1">
        <v>0</v>
      </c>
      <c r="X4" s="1">
        <v>0</v>
      </c>
      <c r="Y4" s="10">
        <v>7</v>
      </c>
      <c r="Z4" s="5">
        <f>T4+(U4*5)+(V4*10)+(W4*10)-X4</f>
        <v>43.14</v>
      </c>
      <c r="AA4" s="9">
        <v>21.49</v>
      </c>
      <c r="AB4" s="1">
        <v>0</v>
      </c>
      <c r="AC4" s="1">
        <v>0</v>
      </c>
      <c r="AD4" s="1">
        <v>0</v>
      </c>
      <c r="AE4" s="1">
        <v>0</v>
      </c>
      <c r="AF4" s="10">
        <v>1</v>
      </c>
      <c r="AG4" s="5">
        <f>AA4+(AB4*5)+(AC4*10)+(AD4*10)-AE4</f>
        <v>21.49</v>
      </c>
      <c r="AH4" s="9">
        <v>25.59</v>
      </c>
      <c r="AI4" s="1">
        <v>3</v>
      </c>
      <c r="AJ4" s="1">
        <v>0</v>
      </c>
      <c r="AK4" s="1">
        <v>0</v>
      </c>
      <c r="AL4" s="1">
        <v>0</v>
      </c>
      <c r="AM4" s="10">
        <v>5</v>
      </c>
      <c r="AN4" s="5">
        <f>AH4+(AI4*5)+(AJ4*10)+(AK4*10)-AL4</f>
        <v>40.590000000000003</v>
      </c>
      <c r="AO4" s="9">
        <v>25</v>
      </c>
      <c r="AP4" s="1">
        <v>0</v>
      </c>
      <c r="AQ4" s="1">
        <v>0</v>
      </c>
      <c r="AR4" s="1">
        <v>0</v>
      </c>
      <c r="AS4" s="1">
        <v>0</v>
      </c>
      <c r="AT4" s="10">
        <v>2</v>
      </c>
      <c r="AU4" s="5">
        <f>AO4+(AP4*5)+(AQ4*10)+(AR4*10)-AS4</f>
        <v>25</v>
      </c>
      <c r="AV4" s="7">
        <f>SUM(L4+S4+Z4+AG4+AN4+AU4)</f>
        <v>191.01</v>
      </c>
      <c r="AW4" s="25">
        <f>SUM(AO4,AH4,AA4,T4,M4,F4)</f>
        <v>161.01</v>
      </c>
      <c r="AX4" s="25">
        <f>SUM(AV4-AW4)</f>
        <v>30</v>
      </c>
    </row>
    <row r="5" spans="1:50" ht="13.5" thickBot="1" x14ac:dyDescent="0.25">
      <c r="A5" s="1" t="s">
        <v>26</v>
      </c>
      <c r="B5" s="3" t="s">
        <v>27</v>
      </c>
      <c r="C5" s="2">
        <v>1</v>
      </c>
      <c r="D5" s="2">
        <v>4</v>
      </c>
      <c r="E5" s="2">
        <f>SUM(K5,R5,Y5,AF5,AM5,AT5)</f>
        <v>30</v>
      </c>
      <c r="F5" s="8">
        <v>29.02</v>
      </c>
      <c r="G5" s="1">
        <v>1</v>
      </c>
      <c r="H5" s="1">
        <v>0</v>
      </c>
      <c r="I5" s="1">
        <v>0</v>
      </c>
      <c r="J5" s="1">
        <v>0</v>
      </c>
      <c r="K5" s="10">
        <v>3</v>
      </c>
      <c r="L5" s="5">
        <f>F5+(G5*5)+(H5*10)+(I5*10)-J5</f>
        <v>34.019999999999996</v>
      </c>
      <c r="M5" s="9">
        <v>17.73</v>
      </c>
      <c r="N5" s="1">
        <v>6</v>
      </c>
      <c r="O5" s="1">
        <v>1</v>
      </c>
      <c r="P5" s="1">
        <v>0</v>
      </c>
      <c r="Q5" s="1">
        <v>0</v>
      </c>
      <c r="R5" s="10">
        <v>11</v>
      </c>
      <c r="S5" s="5">
        <f>M5+(N5*5)+(O5*10)+(P5*10)-Q5</f>
        <v>57.730000000000004</v>
      </c>
      <c r="T5" s="9">
        <v>32.369999999999997</v>
      </c>
      <c r="U5" s="1">
        <v>0</v>
      </c>
      <c r="V5" s="1">
        <v>0</v>
      </c>
      <c r="W5" s="1">
        <v>0</v>
      </c>
      <c r="X5" s="1">
        <v>0</v>
      </c>
      <c r="Y5" s="10">
        <v>3</v>
      </c>
      <c r="Z5" s="5">
        <f>T5+(U5*5)+(V5*10)+(W5*10)-X5</f>
        <v>32.369999999999997</v>
      </c>
      <c r="AA5" s="9">
        <v>21.63</v>
      </c>
      <c r="AB5" s="1">
        <v>1</v>
      </c>
      <c r="AC5" s="1">
        <v>0</v>
      </c>
      <c r="AD5" s="1">
        <v>0</v>
      </c>
      <c r="AE5" s="1">
        <v>0</v>
      </c>
      <c r="AF5" s="10">
        <v>3</v>
      </c>
      <c r="AG5" s="5">
        <f>AA5+(AB5*5)+(AC5*10)+(AD5*10)-AE5</f>
        <v>26.63</v>
      </c>
      <c r="AH5" s="9">
        <v>27.27</v>
      </c>
      <c r="AI5" s="1">
        <v>0</v>
      </c>
      <c r="AJ5" s="1">
        <v>0</v>
      </c>
      <c r="AK5" s="1">
        <v>0</v>
      </c>
      <c r="AL5" s="1">
        <v>0</v>
      </c>
      <c r="AM5" s="10">
        <v>3</v>
      </c>
      <c r="AN5" s="5">
        <f>AH5+(AI5*5)+(AJ5*10)+(AK5*10)-AL5</f>
        <v>27.27</v>
      </c>
      <c r="AO5" s="9">
        <v>20.09</v>
      </c>
      <c r="AP5" s="1">
        <v>3</v>
      </c>
      <c r="AQ5" s="1">
        <v>0</v>
      </c>
      <c r="AR5" s="1">
        <v>0</v>
      </c>
      <c r="AS5" s="1">
        <v>0</v>
      </c>
      <c r="AT5" s="10">
        <v>7</v>
      </c>
      <c r="AU5" s="5">
        <f>AO5+(AP5*5)+(AQ5*10)+(AR5*10)-AS5</f>
        <v>35.090000000000003</v>
      </c>
      <c r="AV5" s="7">
        <f>SUM(L5+S5+Z5+AG5+AN5+AU5)</f>
        <v>213.11</v>
      </c>
      <c r="AW5" s="25">
        <f>SUM(AO5,AH5,AA5,T5,M5,F5)</f>
        <v>148.10999999999999</v>
      </c>
      <c r="AX5" s="25">
        <f>SUM(AV5-AW5)</f>
        <v>65.000000000000028</v>
      </c>
    </row>
    <row r="6" spans="1:50" ht="13.5" thickBot="1" x14ac:dyDescent="0.25">
      <c r="A6" s="1" t="s">
        <v>34</v>
      </c>
      <c r="B6" s="3" t="s">
        <v>38</v>
      </c>
      <c r="C6" s="2">
        <v>1</v>
      </c>
      <c r="D6" s="2">
        <v>5</v>
      </c>
      <c r="E6" s="2">
        <f>SUM(K6,R6,Y6,AF6,AM6,AT6)</f>
        <v>36</v>
      </c>
      <c r="F6" s="8">
        <v>36.71</v>
      </c>
      <c r="G6" s="1">
        <v>3</v>
      </c>
      <c r="H6" s="1">
        <v>0</v>
      </c>
      <c r="I6" s="1">
        <v>0</v>
      </c>
      <c r="J6" s="1">
        <v>0</v>
      </c>
      <c r="K6" s="10">
        <v>7</v>
      </c>
      <c r="L6" s="5">
        <f>F6+(G6*5)+(H6*10)+(I6*10)-J6</f>
        <v>51.71</v>
      </c>
      <c r="M6" s="9">
        <v>35.51</v>
      </c>
      <c r="N6" s="1">
        <v>0</v>
      </c>
      <c r="O6" s="1">
        <v>0</v>
      </c>
      <c r="P6" s="1">
        <v>0</v>
      </c>
      <c r="Q6" s="1">
        <v>0</v>
      </c>
      <c r="R6" s="10">
        <v>5</v>
      </c>
      <c r="S6" s="5">
        <f>M6+(N6*5)+(O6*10)+(P6*10)-Q6</f>
        <v>35.51</v>
      </c>
      <c r="T6" s="9">
        <v>35.61</v>
      </c>
      <c r="U6" s="1">
        <v>0</v>
      </c>
      <c r="V6" s="1">
        <v>0</v>
      </c>
      <c r="W6" s="1">
        <v>0</v>
      </c>
      <c r="X6" s="1">
        <v>0</v>
      </c>
      <c r="Y6" s="10">
        <v>4</v>
      </c>
      <c r="Z6" s="5">
        <f>T6+(U6*5)+(V6*10)+(W6*10)-X6</f>
        <v>35.61</v>
      </c>
      <c r="AA6" s="9">
        <v>32.119999999999997</v>
      </c>
      <c r="AB6" s="1">
        <v>0</v>
      </c>
      <c r="AC6" s="1">
        <v>0</v>
      </c>
      <c r="AD6" s="1">
        <v>0</v>
      </c>
      <c r="AE6" s="1">
        <v>0</v>
      </c>
      <c r="AF6" s="10">
        <v>6</v>
      </c>
      <c r="AG6" s="5">
        <f>AA6+(AB6*5)+(AC6*10)+(AD6*10)-AE6</f>
        <v>32.119999999999997</v>
      </c>
      <c r="AH6" s="9">
        <v>40.14</v>
      </c>
      <c r="AI6" s="1">
        <v>4</v>
      </c>
      <c r="AJ6" s="1">
        <v>0</v>
      </c>
      <c r="AK6" s="1">
        <v>0</v>
      </c>
      <c r="AL6" s="1">
        <v>0</v>
      </c>
      <c r="AM6" s="10">
        <v>11</v>
      </c>
      <c r="AN6" s="5">
        <f>AH6+(AI6*5)+(AJ6*10)+(AK6*10)-AL6</f>
        <v>60.14</v>
      </c>
      <c r="AO6" s="9">
        <v>26.63</v>
      </c>
      <c r="AP6" s="1">
        <v>0</v>
      </c>
      <c r="AQ6" s="1">
        <v>0</v>
      </c>
      <c r="AR6" s="1">
        <v>0</v>
      </c>
      <c r="AS6" s="1">
        <v>0</v>
      </c>
      <c r="AT6" s="10">
        <v>3</v>
      </c>
      <c r="AU6" s="5">
        <f>AO6+(AP6*5)+(AQ6*10)+(AR6*10)-AS6</f>
        <v>26.63</v>
      </c>
      <c r="AV6" s="7">
        <f>SUM(L6+S6+Z6+AG6+AN6+AU6)</f>
        <v>241.71999999999997</v>
      </c>
      <c r="AW6" s="25">
        <f>SUM(AO6,AH6,AA6,T6,M6,F6)</f>
        <v>206.72</v>
      </c>
      <c r="AX6" s="25">
        <f>SUM(AV6-AW6)</f>
        <v>34.999999999999972</v>
      </c>
    </row>
    <row r="7" spans="1:50" ht="13.5" thickBot="1" x14ac:dyDescent="0.25">
      <c r="A7" s="1" t="s">
        <v>22</v>
      </c>
      <c r="B7" s="3" t="s">
        <v>23</v>
      </c>
      <c r="C7" s="2">
        <v>2</v>
      </c>
      <c r="D7" s="2">
        <v>6</v>
      </c>
      <c r="E7" s="2">
        <f>SUM(K7,R7,Y7,AF7,AM7,AT7)</f>
        <v>36</v>
      </c>
      <c r="F7" s="8">
        <v>33.450000000000003</v>
      </c>
      <c r="G7" s="1">
        <v>0</v>
      </c>
      <c r="H7" s="1">
        <v>0</v>
      </c>
      <c r="I7" s="1">
        <v>0</v>
      </c>
      <c r="J7" s="1">
        <v>0</v>
      </c>
      <c r="K7" s="10">
        <v>2</v>
      </c>
      <c r="L7" s="5">
        <f>F7+(G7*5)+(H7*10)+(I7*10)-J7</f>
        <v>33.450000000000003</v>
      </c>
      <c r="M7" s="9">
        <v>31.08</v>
      </c>
      <c r="N7" s="1">
        <v>0</v>
      </c>
      <c r="O7" s="1">
        <v>0</v>
      </c>
      <c r="P7" s="1">
        <v>0</v>
      </c>
      <c r="Q7" s="1">
        <v>0</v>
      </c>
      <c r="R7" s="10">
        <v>4</v>
      </c>
      <c r="S7" s="5">
        <f>M7+(N7*5)+(O7*10)+(P7*10)-Q7</f>
        <v>31.08</v>
      </c>
      <c r="T7" s="9">
        <v>44.85</v>
      </c>
      <c r="U7" s="1">
        <v>1</v>
      </c>
      <c r="V7" s="1">
        <v>0</v>
      </c>
      <c r="W7" s="1">
        <v>0</v>
      </c>
      <c r="X7" s="1">
        <v>0</v>
      </c>
      <c r="Y7" s="10">
        <v>8</v>
      </c>
      <c r="Z7" s="5">
        <f>T7+(U7*5)+(V7*10)+(W7*10)-X7</f>
        <v>49.85</v>
      </c>
      <c r="AA7" s="9">
        <v>27.99</v>
      </c>
      <c r="AB7" s="1">
        <v>0</v>
      </c>
      <c r="AC7" s="1">
        <v>0</v>
      </c>
      <c r="AD7" s="1">
        <v>0</v>
      </c>
      <c r="AE7" s="1">
        <v>0</v>
      </c>
      <c r="AF7" s="10">
        <v>4</v>
      </c>
      <c r="AG7" s="5">
        <f>AA7+(AB7*5)+(AC7*10)+(AD7*10)-AE7</f>
        <v>27.99</v>
      </c>
      <c r="AH7" s="9">
        <v>32.72</v>
      </c>
      <c r="AI7" s="1">
        <v>6</v>
      </c>
      <c r="AJ7" s="1">
        <v>0</v>
      </c>
      <c r="AK7" s="1">
        <v>0</v>
      </c>
      <c r="AL7" s="1">
        <v>0</v>
      </c>
      <c r="AM7" s="10">
        <v>12</v>
      </c>
      <c r="AN7" s="5">
        <f>AH7+(AI7*5)+(AJ7*10)+(AK7*10)-AL7</f>
        <v>62.72</v>
      </c>
      <c r="AO7" s="9">
        <v>34.22</v>
      </c>
      <c r="AP7" s="1">
        <v>0</v>
      </c>
      <c r="AQ7" s="1">
        <v>0</v>
      </c>
      <c r="AR7" s="1">
        <v>0</v>
      </c>
      <c r="AS7" s="1">
        <v>0</v>
      </c>
      <c r="AT7" s="10">
        <v>6</v>
      </c>
      <c r="AU7" s="5">
        <f>AO7+(AP7*5)+(AQ7*10)+(AR7*10)-AS7</f>
        <v>34.22</v>
      </c>
      <c r="AV7" s="7">
        <f>SUM(L7+S7+Z7+AG7+AN7+AU7)</f>
        <v>239.31</v>
      </c>
      <c r="AW7" s="25">
        <f>SUM(AO7,AH7,AA7,T7,M7,F7)</f>
        <v>204.31</v>
      </c>
      <c r="AX7" s="25">
        <f>SUM(AV7-AW7)</f>
        <v>35</v>
      </c>
    </row>
    <row r="8" spans="1:50" ht="13.5" thickBot="1" x14ac:dyDescent="0.25">
      <c r="A8" s="1" t="s">
        <v>30</v>
      </c>
      <c r="B8" s="3" t="s">
        <v>31</v>
      </c>
      <c r="C8" s="2">
        <v>1</v>
      </c>
      <c r="D8" s="2">
        <v>7</v>
      </c>
      <c r="E8" s="2">
        <f>SUM(K8,R8,Y8,AF8,AM8,AT8)</f>
        <v>42</v>
      </c>
      <c r="F8" s="8">
        <v>40.82</v>
      </c>
      <c r="G8" s="1">
        <v>2</v>
      </c>
      <c r="H8" s="1">
        <v>0</v>
      </c>
      <c r="I8" s="1">
        <v>0</v>
      </c>
      <c r="J8" s="1">
        <v>0</v>
      </c>
      <c r="K8" s="10">
        <v>6</v>
      </c>
      <c r="L8" s="5">
        <f>F8+(G8*5)+(H8*10)+(I8*10)-J8</f>
        <v>50.82</v>
      </c>
      <c r="M8" s="9">
        <v>25.69</v>
      </c>
      <c r="N8" s="1">
        <v>2</v>
      </c>
      <c r="O8" s="1">
        <v>0</v>
      </c>
      <c r="P8" s="1">
        <v>0</v>
      </c>
      <c r="Q8" s="1">
        <v>0</v>
      </c>
      <c r="R8" s="10">
        <v>7</v>
      </c>
      <c r="S8" s="5">
        <f>M8+(N8*5)+(O8*10)+(P8*10)-Q8</f>
        <v>35.69</v>
      </c>
      <c r="T8" s="9">
        <v>40.35</v>
      </c>
      <c r="U8" s="1">
        <v>3</v>
      </c>
      <c r="V8" s="1">
        <v>0</v>
      </c>
      <c r="W8" s="1">
        <v>0</v>
      </c>
      <c r="X8" s="1">
        <v>0</v>
      </c>
      <c r="Y8" s="10">
        <v>11</v>
      </c>
      <c r="Z8" s="5">
        <f>T8+(U8*5)+(V8*10)+(W8*10)-X8</f>
        <v>55.35</v>
      </c>
      <c r="AA8" s="9">
        <v>33.619999999999997</v>
      </c>
      <c r="AB8" s="1">
        <v>2</v>
      </c>
      <c r="AC8" s="1">
        <v>0</v>
      </c>
      <c r="AD8" s="1">
        <v>0</v>
      </c>
      <c r="AE8" s="1">
        <v>0</v>
      </c>
      <c r="AF8" s="10">
        <v>9</v>
      </c>
      <c r="AG8" s="5">
        <f>AA8+(AB8*5)+(AC8*10)+(AD8*10)-AE8</f>
        <v>43.62</v>
      </c>
      <c r="AH8" s="9">
        <v>31.13</v>
      </c>
      <c r="AI8" s="1">
        <v>0</v>
      </c>
      <c r="AJ8" s="1">
        <v>0</v>
      </c>
      <c r="AK8" s="1">
        <v>0</v>
      </c>
      <c r="AL8" s="1">
        <v>0</v>
      </c>
      <c r="AM8" s="10">
        <v>4</v>
      </c>
      <c r="AN8" s="5">
        <f>AH8+(AI8*5)+(AJ8*10)+(AK8*10)-AL8</f>
        <v>31.13</v>
      </c>
      <c r="AO8" s="9">
        <v>25.05</v>
      </c>
      <c r="AP8" s="1">
        <v>1</v>
      </c>
      <c r="AQ8" s="1">
        <v>0</v>
      </c>
      <c r="AR8" s="1">
        <v>0</v>
      </c>
      <c r="AS8" s="1">
        <v>0</v>
      </c>
      <c r="AT8" s="10">
        <v>5</v>
      </c>
      <c r="AU8" s="5">
        <f>AO8+(AP8*5)+(AQ8*10)+(AR8*10)-AS8</f>
        <v>30.05</v>
      </c>
      <c r="AV8" s="7">
        <f>SUM(L8+S8+Z8+AG8+AN8+AU8)</f>
        <v>246.66</v>
      </c>
      <c r="AW8" s="25">
        <f>SUM(AO8,AH8,AA8,T8,M8,F8)</f>
        <v>196.66</v>
      </c>
      <c r="AX8" s="25">
        <f>SUM(AV8-AW8)</f>
        <v>50</v>
      </c>
    </row>
    <row r="9" spans="1:50" ht="13.5" thickBot="1" x14ac:dyDescent="0.25">
      <c r="A9" s="1" t="s">
        <v>33</v>
      </c>
      <c r="B9" s="3" t="s">
        <v>31</v>
      </c>
      <c r="C9" s="2">
        <v>2</v>
      </c>
      <c r="D9" s="2">
        <v>8</v>
      </c>
      <c r="E9" s="2">
        <f>SUM(K9,R9,Y9,AF9,AM9,AT9)</f>
        <v>45</v>
      </c>
      <c r="F9" s="8">
        <v>44.15</v>
      </c>
      <c r="G9" s="1">
        <v>0</v>
      </c>
      <c r="H9" s="1">
        <v>1</v>
      </c>
      <c r="I9" s="1">
        <v>0</v>
      </c>
      <c r="J9" s="1">
        <v>0</v>
      </c>
      <c r="K9" s="10">
        <v>9</v>
      </c>
      <c r="L9" s="5">
        <f>F9+(G9*5)+(H9*10)+(I9*10)-J9</f>
        <v>54.15</v>
      </c>
      <c r="M9" s="9">
        <v>30.59</v>
      </c>
      <c r="N9" s="1">
        <v>1</v>
      </c>
      <c r="O9" s="1">
        <v>0</v>
      </c>
      <c r="P9" s="1">
        <v>0</v>
      </c>
      <c r="Q9" s="1">
        <v>0</v>
      </c>
      <c r="R9" s="10">
        <v>6</v>
      </c>
      <c r="S9" s="5">
        <f>M9+(N9*5)+(O9*10)+(P9*10)-Q9</f>
        <v>35.590000000000003</v>
      </c>
      <c r="T9" s="9">
        <v>45.19</v>
      </c>
      <c r="U9" s="1">
        <v>1</v>
      </c>
      <c r="V9" s="1">
        <v>0</v>
      </c>
      <c r="W9" s="1">
        <v>0</v>
      </c>
      <c r="X9" s="1">
        <v>0</v>
      </c>
      <c r="Y9" s="10">
        <v>9</v>
      </c>
      <c r="Z9" s="5">
        <f>T9+(U9*5)+(V9*10)+(W9*10)-X9</f>
        <v>50.19</v>
      </c>
      <c r="AA9" s="9">
        <v>31.76</v>
      </c>
      <c r="AB9" s="1">
        <v>0</v>
      </c>
      <c r="AC9" s="1">
        <v>0</v>
      </c>
      <c r="AD9" s="1">
        <v>0</v>
      </c>
      <c r="AE9" s="1">
        <v>0</v>
      </c>
      <c r="AF9" s="10">
        <v>5</v>
      </c>
      <c r="AG9" s="5">
        <f>AA9+(AB9*5)+(AC9*10)+(AD9*10)-AE9</f>
        <v>31.76</v>
      </c>
      <c r="AH9" s="9">
        <v>38.96</v>
      </c>
      <c r="AI9" s="1">
        <v>2</v>
      </c>
      <c r="AJ9" s="1">
        <v>0</v>
      </c>
      <c r="AK9" s="1">
        <v>0</v>
      </c>
      <c r="AL9" s="1">
        <v>0</v>
      </c>
      <c r="AM9" s="10">
        <v>6</v>
      </c>
      <c r="AN9" s="5">
        <f>AH9+(AI9*5)+(AJ9*10)+(AK9*10)-AL9</f>
        <v>48.96</v>
      </c>
      <c r="AO9" s="9">
        <v>30.46</v>
      </c>
      <c r="AP9" s="1">
        <v>2</v>
      </c>
      <c r="AQ9" s="1">
        <v>1</v>
      </c>
      <c r="AR9" s="1">
        <v>0</v>
      </c>
      <c r="AS9" s="1">
        <v>0</v>
      </c>
      <c r="AT9" s="10">
        <v>10</v>
      </c>
      <c r="AU9" s="5">
        <f>AO9+(AP9*5)+(AQ9*10)+(AR9*10)-AS9</f>
        <v>50.46</v>
      </c>
      <c r="AV9" s="7">
        <f>SUM(L9+S9+Z9+AG9+AN9+AU9)</f>
        <v>271.11</v>
      </c>
      <c r="AW9" s="25">
        <f>SUM(AO9,AH9,AA9,T9,M9,F9)</f>
        <v>221.11</v>
      </c>
      <c r="AX9" s="25">
        <f>SUM(AV9-AW9)</f>
        <v>50</v>
      </c>
    </row>
    <row r="10" spans="1:50" ht="13.5" thickBot="1" x14ac:dyDescent="0.25">
      <c r="A10" s="1" t="s">
        <v>20</v>
      </c>
      <c r="B10" s="3" t="s">
        <v>36</v>
      </c>
      <c r="C10" s="2">
        <v>1</v>
      </c>
      <c r="D10" s="2">
        <v>9</v>
      </c>
      <c r="E10" s="2">
        <f>SUM(K10,R10,Y10,AF10,AM10,AT10)</f>
        <v>52</v>
      </c>
      <c r="F10" s="8">
        <v>55.09</v>
      </c>
      <c r="G10" s="1">
        <v>2</v>
      </c>
      <c r="H10" s="1">
        <v>0</v>
      </c>
      <c r="I10" s="1">
        <v>0</v>
      </c>
      <c r="J10" s="1">
        <v>0</v>
      </c>
      <c r="K10" s="10">
        <v>11</v>
      </c>
      <c r="L10" s="5">
        <f>F10+(G10*5)+(H10*10)+(I10*10)-J10</f>
        <v>65.09</v>
      </c>
      <c r="M10" s="9">
        <v>30.78</v>
      </c>
      <c r="N10" s="1">
        <v>5</v>
      </c>
      <c r="O10" s="1">
        <v>0</v>
      </c>
      <c r="P10" s="1">
        <v>0</v>
      </c>
      <c r="Q10" s="1">
        <v>0</v>
      </c>
      <c r="R10" s="10">
        <v>10</v>
      </c>
      <c r="S10" s="5">
        <f>M10+(N10*5)+(O10*10)+(P10*10)-Q10</f>
        <v>55.78</v>
      </c>
      <c r="T10" s="9">
        <v>35.340000000000003</v>
      </c>
      <c r="U10" s="1">
        <v>1</v>
      </c>
      <c r="V10" s="1">
        <v>0</v>
      </c>
      <c r="W10" s="1">
        <v>0</v>
      </c>
      <c r="X10" s="1">
        <v>0</v>
      </c>
      <c r="Y10" s="10">
        <v>6</v>
      </c>
      <c r="Z10" s="5">
        <f>T10+(U10*5)+(V10*10)+(W10*10)-X10</f>
        <v>40.340000000000003</v>
      </c>
      <c r="AA10" s="9">
        <v>33.56</v>
      </c>
      <c r="AB10" s="1">
        <v>0</v>
      </c>
      <c r="AC10" s="1">
        <v>0</v>
      </c>
      <c r="AD10" s="1">
        <v>0</v>
      </c>
      <c r="AE10" s="1">
        <v>0</v>
      </c>
      <c r="AF10" s="10">
        <v>7</v>
      </c>
      <c r="AG10" s="5">
        <f>AA10+(AB10*5)+(AC10*10)+(AD10*10)-AE10</f>
        <v>33.56</v>
      </c>
      <c r="AH10" s="9">
        <v>33.89</v>
      </c>
      <c r="AI10" s="1">
        <v>4</v>
      </c>
      <c r="AJ10" s="1">
        <v>0</v>
      </c>
      <c r="AK10" s="1">
        <v>0</v>
      </c>
      <c r="AL10" s="1">
        <v>0</v>
      </c>
      <c r="AM10" s="10">
        <v>7</v>
      </c>
      <c r="AN10" s="5">
        <f>AH10+(AI10*5)+(AJ10*10)+(AK10*10)-AL10</f>
        <v>53.89</v>
      </c>
      <c r="AO10" s="9">
        <v>27.59</v>
      </c>
      <c r="AP10" s="1">
        <v>3</v>
      </c>
      <c r="AQ10" s="1">
        <v>1</v>
      </c>
      <c r="AR10" s="1">
        <v>0</v>
      </c>
      <c r="AS10" s="1">
        <v>0</v>
      </c>
      <c r="AT10" s="10">
        <v>11</v>
      </c>
      <c r="AU10" s="5">
        <f>AO10+(AP10*5)+(AQ10*10)+(AR10*10)-AS10</f>
        <v>52.59</v>
      </c>
      <c r="AV10" s="7">
        <f>SUM(L10+S10+Z10+AG10+AN10+AU10)</f>
        <v>301.25</v>
      </c>
      <c r="AW10" s="25">
        <f>SUM(AO10,AH10,AA10,T10,M10,F10)</f>
        <v>216.25</v>
      </c>
      <c r="AX10" s="25">
        <f>SUM(AV10-AW10)</f>
        <v>85</v>
      </c>
    </row>
    <row r="11" spans="1:50" ht="13.5" thickBot="1" x14ac:dyDescent="0.25">
      <c r="A11" s="1" t="s">
        <v>32</v>
      </c>
      <c r="B11" s="3" t="s">
        <v>29</v>
      </c>
      <c r="C11" s="2">
        <v>1</v>
      </c>
      <c r="D11" s="2">
        <v>10</v>
      </c>
      <c r="E11" s="2">
        <f>SUM(K11,R11,Y11,AF11,AM11,AT11)</f>
        <v>55</v>
      </c>
      <c r="F11" s="8">
        <v>48.1</v>
      </c>
      <c r="G11" s="1">
        <v>1</v>
      </c>
      <c r="H11" s="1">
        <v>0</v>
      </c>
      <c r="I11" s="1">
        <v>0</v>
      </c>
      <c r="J11" s="1">
        <v>0</v>
      </c>
      <c r="K11" s="10">
        <v>8</v>
      </c>
      <c r="L11" s="5">
        <f>F11+(G11*5)+(H11*10)+(I11*10)-J11</f>
        <v>53.1</v>
      </c>
      <c r="M11" s="9">
        <v>39.71</v>
      </c>
      <c r="N11" s="1">
        <v>1</v>
      </c>
      <c r="O11" s="1">
        <v>0</v>
      </c>
      <c r="P11" s="1">
        <v>0</v>
      </c>
      <c r="Q11" s="1">
        <v>0</v>
      </c>
      <c r="R11" s="10">
        <v>8</v>
      </c>
      <c r="S11" s="5">
        <f>M11+(N11*5)+(O11*10)+(P11*10)-Q11</f>
        <v>44.71</v>
      </c>
      <c r="T11" s="9">
        <v>52.73</v>
      </c>
      <c r="U11" s="1">
        <v>0</v>
      </c>
      <c r="V11" s="1">
        <v>0</v>
      </c>
      <c r="W11" s="1">
        <v>0</v>
      </c>
      <c r="X11" s="1">
        <v>0</v>
      </c>
      <c r="Y11" s="10">
        <v>10</v>
      </c>
      <c r="Z11" s="5">
        <f>T11+(U11*5)+(V11*10)+(W11*10)-X11</f>
        <v>52.73</v>
      </c>
      <c r="AA11" s="9">
        <v>37.08</v>
      </c>
      <c r="AB11" s="1">
        <v>5</v>
      </c>
      <c r="AC11" s="1">
        <v>0</v>
      </c>
      <c r="AD11" s="1">
        <v>0</v>
      </c>
      <c r="AE11" s="1">
        <v>0</v>
      </c>
      <c r="AF11" s="10">
        <v>11</v>
      </c>
      <c r="AG11" s="5">
        <f>AA11+(AB11*5)+(AC11*10)+(AD11*10)-AE11</f>
        <v>62.08</v>
      </c>
      <c r="AH11" s="9">
        <v>50.13</v>
      </c>
      <c r="AI11" s="1">
        <v>2</v>
      </c>
      <c r="AJ11" s="1">
        <v>0</v>
      </c>
      <c r="AK11" s="1">
        <v>0</v>
      </c>
      <c r="AL11" s="1">
        <v>0</v>
      </c>
      <c r="AM11" s="10">
        <v>10</v>
      </c>
      <c r="AN11" s="5">
        <f>AH11+(AI11*5)+(AJ11*10)+(AK11*10)-AL11</f>
        <v>60.13</v>
      </c>
      <c r="AO11" s="9">
        <v>32.18</v>
      </c>
      <c r="AP11" s="1">
        <v>2</v>
      </c>
      <c r="AQ11" s="1">
        <v>0</v>
      </c>
      <c r="AR11" s="1">
        <v>0</v>
      </c>
      <c r="AS11" s="1">
        <v>0</v>
      </c>
      <c r="AT11" s="10">
        <v>8</v>
      </c>
      <c r="AU11" s="5">
        <f>AO11+(AP11*5)+(AQ11*10)+(AR11*10)-AS11</f>
        <v>42.18</v>
      </c>
      <c r="AV11" s="7">
        <f>SUM(L11+S11+Z11+AG11+AN11+AU11)</f>
        <v>314.93</v>
      </c>
      <c r="AW11" s="25">
        <f>SUM(AO11,AH11,AA11,T11,M11,F11)</f>
        <v>259.93</v>
      </c>
      <c r="AX11" s="25">
        <f>SUM(AV11-AW11)</f>
        <v>55</v>
      </c>
    </row>
    <row r="12" spans="1:50" ht="13.5" thickBot="1" x14ac:dyDescent="0.25">
      <c r="A12" s="1" t="s">
        <v>24</v>
      </c>
      <c r="B12" s="3" t="s">
        <v>25</v>
      </c>
      <c r="C12" s="2">
        <v>1</v>
      </c>
      <c r="D12" s="2">
        <v>11</v>
      </c>
      <c r="E12" s="2">
        <f>SUM(K12,R12,Y12,AF12,AM12,AT12)</f>
        <v>55</v>
      </c>
      <c r="F12" s="8">
        <v>41.14</v>
      </c>
      <c r="G12" s="1">
        <v>3</v>
      </c>
      <c r="H12" s="1">
        <v>0</v>
      </c>
      <c r="I12" s="1">
        <v>0</v>
      </c>
      <c r="J12" s="1">
        <v>0</v>
      </c>
      <c r="K12" s="10">
        <v>10</v>
      </c>
      <c r="L12" s="5">
        <f>F12+(G12*5)+(H12*10)+(I12*10)-J12</f>
        <v>56.14</v>
      </c>
      <c r="M12" s="9">
        <v>34.81</v>
      </c>
      <c r="N12" s="1">
        <v>3</v>
      </c>
      <c r="O12" s="1">
        <v>0</v>
      </c>
      <c r="P12" s="1">
        <v>0</v>
      </c>
      <c r="Q12" s="1">
        <v>0</v>
      </c>
      <c r="R12" s="10">
        <v>9</v>
      </c>
      <c r="S12" s="5">
        <f>M12+(N12*5)+(O12*10)+(P12*10)-Q12</f>
        <v>49.81</v>
      </c>
      <c r="T12" s="9">
        <v>39.35</v>
      </c>
      <c r="U12" s="1">
        <v>0</v>
      </c>
      <c r="V12" s="1">
        <v>0</v>
      </c>
      <c r="W12" s="1">
        <v>0</v>
      </c>
      <c r="X12" s="1">
        <v>0</v>
      </c>
      <c r="Y12" s="10">
        <v>5</v>
      </c>
      <c r="Z12" s="5">
        <f>T12+(U12*5)+(V12*10)+(W12*10)-X12</f>
        <v>39.35</v>
      </c>
      <c r="AA12" s="9">
        <v>33.97</v>
      </c>
      <c r="AB12" s="1">
        <v>2</v>
      </c>
      <c r="AC12" s="1">
        <v>0</v>
      </c>
      <c r="AD12" s="1">
        <v>0</v>
      </c>
      <c r="AE12" s="1">
        <v>0</v>
      </c>
      <c r="AF12" s="10">
        <v>10</v>
      </c>
      <c r="AG12" s="5">
        <f>AA12+(AB12*5)+(AC12*10)+(AD12*10)-AE12</f>
        <v>43.97</v>
      </c>
      <c r="AH12" s="9">
        <v>44.58</v>
      </c>
      <c r="AI12" s="1">
        <v>3</v>
      </c>
      <c r="AJ12" s="1">
        <v>0</v>
      </c>
      <c r="AK12" s="1">
        <v>0</v>
      </c>
      <c r="AL12" s="1">
        <v>0</v>
      </c>
      <c r="AM12" s="10">
        <v>9</v>
      </c>
      <c r="AN12" s="5">
        <f>AH12+(AI12*5)+(AJ12*10)+(AK12*10)-AL12</f>
        <v>59.58</v>
      </c>
      <c r="AO12" s="9">
        <v>37.86</v>
      </c>
      <c r="AP12" s="1">
        <v>4</v>
      </c>
      <c r="AQ12" s="1">
        <v>0</v>
      </c>
      <c r="AR12" s="1">
        <v>0</v>
      </c>
      <c r="AS12" s="1">
        <v>0</v>
      </c>
      <c r="AT12" s="10">
        <v>12</v>
      </c>
      <c r="AU12" s="5">
        <f>AO12+(AP12*5)+(AQ12*10)+(AR12*10)-AS12</f>
        <v>57.86</v>
      </c>
      <c r="AV12" s="7">
        <f>SUM(L12+S12+Z12+AG12+AN12+AU12)</f>
        <v>306.71000000000004</v>
      </c>
      <c r="AW12" s="25">
        <f>SUM(AO12,AH12,AA12,T12,M12,F12)</f>
        <v>231.70999999999998</v>
      </c>
      <c r="AX12" s="25">
        <f>SUM(AV12-AW12)</f>
        <v>75.000000000000057</v>
      </c>
    </row>
    <row r="13" spans="1:50" ht="13.5" thickBot="1" x14ac:dyDescent="0.25">
      <c r="A13" s="1" t="s">
        <v>37</v>
      </c>
      <c r="B13" s="3" t="s">
        <v>29</v>
      </c>
      <c r="C13" s="2">
        <v>2</v>
      </c>
      <c r="D13" s="2">
        <v>12</v>
      </c>
      <c r="E13" s="2">
        <f>SUM(K13,R13,Y13,AF13,AM13,AT13)</f>
        <v>65</v>
      </c>
      <c r="F13" s="8">
        <v>117</v>
      </c>
      <c r="G13" s="1">
        <v>3</v>
      </c>
      <c r="H13" s="1">
        <v>0</v>
      </c>
      <c r="I13" s="1">
        <v>0</v>
      </c>
      <c r="J13" s="1">
        <v>0</v>
      </c>
      <c r="K13" s="10">
        <v>12</v>
      </c>
      <c r="L13" s="5">
        <f>F13+(G13*5)+(H13*10)+(I13*10)-J13</f>
        <v>132</v>
      </c>
      <c r="M13" s="9">
        <v>76.510000000000005</v>
      </c>
      <c r="N13" s="1">
        <v>1</v>
      </c>
      <c r="O13" s="1">
        <v>0</v>
      </c>
      <c r="P13" s="1">
        <v>0</v>
      </c>
      <c r="Q13" s="1">
        <v>0</v>
      </c>
      <c r="R13" s="10">
        <v>12</v>
      </c>
      <c r="S13" s="5">
        <f>M13+(N13*5)+(O13*10)+(P13*10)-Q13</f>
        <v>81.510000000000005</v>
      </c>
      <c r="T13" s="9">
        <v>68.599999999999994</v>
      </c>
      <c r="U13" s="1">
        <v>2</v>
      </c>
      <c r="V13" s="1">
        <v>0</v>
      </c>
      <c r="W13" s="1">
        <v>0</v>
      </c>
      <c r="X13" s="1">
        <v>0</v>
      </c>
      <c r="Y13" s="10">
        <v>12</v>
      </c>
      <c r="Z13" s="5">
        <f>T13+(U13*5)+(V13*10)+(W13*10)-X13</f>
        <v>78.599999999999994</v>
      </c>
      <c r="AA13" s="9">
        <v>61.62</v>
      </c>
      <c r="AB13" s="1">
        <v>4</v>
      </c>
      <c r="AC13" s="1">
        <v>0</v>
      </c>
      <c r="AD13" s="1">
        <v>0</v>
      </c>
      <c r="AE13" s="1">
        <v>0</v>
      </c>
      <c r="AF13" s="10">
        <v>12</v>
      </c>
      <c r="AG13" s="5">
        <f>AA13+(AB13*5)+(AC13*10)+(AD13*10)-AE13</f>
        <v>81.62</v>
      </c>
      <c r="AH13" s="9">
        <v>58.51</v>
      </c>
      <c r="AI13" s="1">
        <v>0</v>
      </c>
      <c r="AJ13" s="1">
        <v>0</v>
      </c>
      <c r="AK13" s="1">
        <v>0</v>
      </c>
      <c r="AL13" s="1">
        <v>0</v>
      </c>
      <c r="AM13" s="10">
        <v>8</v>
      </c>
      <c r="AN13" s="5">
        <f>AH13+(AI13*5)+(AJ13*10)+(AK13*10)-AL13</f>
        <v>58.51</v>
      </c>
      <c r="AO13" s="9">
        <v>39.56</v>
      </c>
      <c r="AP13" s="1">
        <v>1</v>
      </c>
      <c r="AQ13" s="1">
        <v>0</v>
      </c>
      <c r="AR13" s="1">
        <v>0</v>
      </c>
      <c r="AS13" s="1">
        <v>0</v>
      </c>
      <c r="AT13" s="10">
        <v>9</v>
      </c>
      <c r="AU13" s="5">
        <f>AO13+(AP13*5)+(AQ13*10)+(AR13*10)-AS13</f>
        <v>44.56</v>
      </c>
      <c r="AV13" s="7">
        <f>SUM(L13+S13+Z13+AG13+AN13+AU13)</f>
        <v>476.8</v>
      </c>
      <c r="AW13" s="25">
        <f>SUM(AO13,AH13,AA13,T13,M13,F13)</f>
        <v>421.8</v>
      </c>
      <c r="AX13" s="25">
        <f>SUM(AV13-AW13)</f>
        <v>55</v>
      </c>
    </row>
  </sheetData>
  <sortState ref="A2:AX13">
    <sortCondition ref="E1"/>
  </sortState>
  <phoneticPr fontId="0" type="noConversion"/>
  <pageMargins left="0.75" right="0.75" top="1" bottom="1" header="0.5" footer="0.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Matthew Martin</cp:lastModifiedBy>
  <dcterms:created xsi:type="dcterms:W3CDTF">2011-09-06T18:50:39Z</dcterms:created>
  <dcterms:modified xsi:type="dcterms:W3CDTF">2015-07-20T00:50:01Z</dcterms:modified>
</cp:coreProperties>
</file>