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6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<sst xmlns="http://schemas.openxmlformats.org/spreadsheetml/2006/main" count="74" uniqueCount="42">
  <si>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</si>
  <si>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</si>
  <si>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</si>
  <si>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</si>
  <si>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</si>
  <si>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</si>
  <si>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</si>
  <si>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</si>
  <si>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</si>
  <si>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</si>
  <si>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</si>
  <si>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</si>
  <si>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</si>
  <si>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</si>
  <si>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</si>
  <si>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Penalties</t>
  </si>
  <si>
    <t>Cool Hand Lee</t>
  </si>
  <si>
    <t>49'r</t>
  </si>
  <si>
    <t>Duelist</t>
  </si>
  <si>
    <t>Vaquero Dan</t>
  </si>
  <si>
    <t>Bigfoot Jim</t>
  </si>
  <si>
    <t>Silver Senior</t>
  </si>
  <si>
    <t>Corkscrew Tom</t>
  </si>
  <si>
    <t>Frontier Cartridge Deulist</t>
  </si>
  <si>
    <t>Sundown Charlie</t>
  </si>
  <si>
    <t xml:space="preserve">Senior </t>
  </si>
  <si>
    <t>Gun Powder John</t>
  </si>
  <si>
    <t>Wrangler</t>
  </si>
  <si>
    <t>Deacon Will</t>
  </si>
  <si>
    <t>Elder Statesman</t>
  </si>
  <si>
    <t>Hazel Pepper</t>
  </si>
  <si>
    <t>Wyoming Schoolmarm</t>
  </si>
  <si>
    <t>Whistle Stop Jim</t>
  </si>
  <si>
    <t>Lady Silver Senior</t>
  </si>
  <si>
    <t>Gunfighter</t>
  </si>
  <si>
    <t>Raw Time</t>
  </si>
  <si>
    <t>Doc In The Box</t>
  </si>
  <si>
    <t>Idaho Coyote</t>
  </si>
  <si>
    <t>Lady Senior</t>
  </si>
  <si>
    <t>Which Hand Wade</t>
  </si>
  <si>
    <t>DNF</t>
  </si>
  <si>
    <t>CLEAN MATCH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</si>
</sst>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1" fillId="0" borderId="0" xfId="0" applyFont="1" applyAlignment="1">
      <alignment horizontal="center" textRotation="90"/>
    </xf>
    <xf numFmtId="0" fontId="2" fillId="0" borderId="14" xfId="0" applyFont="1" applyBorder="1" applyAlignment="1">
      <alignment horizontal="center" textRotation="90" wrapText="1"/>
    </xf>
    <xf numFmtId="2" fontId="2" fillId="32" borderId="14" xfId="0" applyNumberFormat="1" applyFont="1" applyFill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2" fontId="2" fillId="3" borderId="14" xfId="0" applyNumberFormat="1" applyFont="1" applyFill="1" applyBorder="1" applyAlignment="1">
      <alignment horizontal="center" textRotation="90" wrapText="1"/>
    </xf>
    <xf numFmtId="2" fontId="2" fillId="32" borderId="15" xfId="0" applyNumberFormat="1" applyFont="1" applyFill="1" applyBorder="1" applyAlignment="1">
      <alignment horizontal="center" textRotation="90" wrapText="1"/>
    </xf>
    <xf numFmtId="2" fontId="2" fillId="3" borderId="16" xfId="0" applyNumberFormat="1" applyFont="1" applyFill="1" applyBorder="1" applyAlignment="1">
      <alignment horizontal="center" textRotation="90" wrapText="1"/>
    </xf>
    <xf numFmtId="2" fontId="3" fillId="33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  <xf numFmtId="0" fontId="3" fillId="34" borderId="17" xfId="0" applyFont="1" applyFill="1" applyBorder="1" applyAlignment="1">
      <alignment textRotation="90" wrapText="1"/>
    </xf>
    <xf numFmtId="0" fontId="3" fillId="35" borderId="17" xfId="0" applyFont="1" applyFill="1" applyBorder="1" applyAlignment="1">
      <alignment textRotation="90" wrapText="1"/>
    </xf>
    <xf numFmtId="2" fontId="0" fillId="0" borderId="18" xfId="0" applyNumberFormat="1" applyBorder="1" applyAlignment="1">
      <alignment/>
    </xf>
    <xf numFmtId="2" fontId="0" fillId="0" borderId="12" xfId="0" applyNumberFormat="1" applyFont="1" applyBorder="1" applyAlignment="1">
      <alignment/>
    </xf>
    <xf numFmtId="0" fontId="0" fillId="36" borderId="0" xfId="0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2" fontId="0" fillId="36" borderId="10" xfId="0" applyNumberFormat="1" applyFill="1" applyBorder="1" applyAlignment="1">
      <alignment/>
    </xf>
    <xf numFmtId="2" fontId="0" fillId="36" borderId="11" xfId="0" applyNumberFormat="1" applyFill="1" applyBorder="1" applyAlignment="1">
      <alignment/>
    </xf>
    <xf numFmtId="2" fontId="0" fillId="36" borderId="13" xfId="0" applyNumberFormat="1" applyFill="1" applyBorder="1" applyAlignment="1">
      <alignment/>
    </xf>
    <xf numFmtId="2" fontId="0" fillId="36" borderId="12" xfId="0" applyNumberFormat="1" applyFont="1" applyFill="1" applyBorder="1" applyAlignment="1">
      <alignment/>
    </xf>
    <xf numFmtId="2" fontId="0" fillId="36" borderId="18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7"/>
  <sheetViews>
    <sheetView tabSelected="1" zoomScale="120" zoomScaleNormal="12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0" sqref="E20"/>
    </sheetView>
  </sheetViews>
  <sheetFormatPr defaultColWidth="9.00390625" defaultRowHeight="12.75"/>
  <cols>
    <col min="1" max="1" width="20.140625" style="0" customWidth="1"/>
    <col min="2" max="2" width="21.421875" style="4" customWidth="1"/>
    <col min="3" max="4" width="5.140625" style="0" customWidth="1"/>
    <col min="5" max="5" width="7.8515625" style="6" customWidth="1"/>
    <col min="6" max="6" width="3.00390625" style="0" customWidth="1"/>
    <col min="7" max="7" width="3.421875" style="0" customWidth="1"/>
    <col min="8" max="8" width="3.00390625" style="0" customWidth="1"/>
    <col min="9" max="9" width="2.421875" style="0" customWidth="1"/>
    <col min="10" max="10" width="7.8515625" style="6" customWidth="1"/>
    <col min="11" max="11" width="7.28125" style="6" customWidth="1"/>
    <col min="12" max="13" width="3.00390625" style="0" customWidth="1"/>
    <col min="14" max="14" width="2.8515625" style="0" customWidth="1"/>
    <col min="15" max="15" width="2.140625" style="0" customWidth="1"/>
    <col min="16" max="16" width="7.8515625" style="6" customWidth="1"/>
    <col min="17" max="17" width="7.28125" style="6" customWidth="1"/>
    <col min="18" max="18" width="3.00390625" style="0" customWidth="1"/>
    <col min="19" max="19" width="2.8515625" style="0" customWidth="1"/>
    <col min="20" max="20" width="3.00390625" style="0" customWidth="1"/>
    <col min="21" max="21" width="2.421875" style="0" customWidth="1"/>
    <col min="22" max="22" width="7.8515625" style="6" customWidth="1"/>
    <col min="23" max="23" width="7.28125" style="6" customWidth="1"/>
    <col min="24" max="26" width="3.00390625" style="0" customWidth="1"/>
    <col min="27" max="27" width="3.421875" style="0" customWidth="1"/>
    <col min="28" max="28" width="7.8515625" style="6" customWidth="1"/>
    <col min="29" max="29" width="7.28125" style="6" customWidth="1"/>
    <col min="30" max="32" width="3.00390625" style="0" customWidth="1"/>
    <col min="33" max="33" width="2.00390625" style="0" customWidth="1"/>
    <col min="34" max="34" width="7.8515625" style="6" customWidth="1"/>
    <col min="35" max="35" width="7.28125" style="6" customWidth="1"/>
    <col min="36" max="36" width="3.00390625" style="0" customWidth="1"/>
    <col min="37" max="37" width="3.421875" style="0" customWidth="1"/>
    <col min="38" max="38" width="3.00390625" style="0" customWidth="1"/>
    <col min="39" max="39" width="2.140625" style="0" customWidth="1"/>
    <col min="40" max="41" width="7.8515625" style="6" customWidth="1"/>
  </cols>
  <sheetData>
    <row r="1" spans="1:43" s="19" customFormat="1" ht="50.25" customHeight="1" thickBot="1">
      <c r="A1" s="10" t="s">
        <v>0</v>
      </c>
      <c r="B1" s="11" t="s">
        <v>5</v>
      </c>
      <c r="C1" s="11" t="s">
        <v>13</v>
      </c>
      <c r="D1" s="11" t="s">
        <v>12</v>
      </c>
      <c r="E1" s="12" t="s">
        <v>6</v>
      </c>
      <c r="F1" s="13" t="s">
        <v>1</v>
      </c>
      <c r="G1" s="13" t="s">
        <v>15</v>
      </c>
      <c r="H1" s="13" t="s">
        <v>2</v>
      </c>
      <c r="I1" s="14" t="s">
        <v>4</v>
      </c>
      <c r="J1" s="15" t="s">
        <v>3</v>
      </c>
      <c r="K1" s="16" t="s">
        <v>7</v>
      </c>
      <c r="L1" s="13" t="s">
        <v>1</v>
      </c>
      <c r="M1" s="13" t="s">
        <v>15</v>
      </c>
      <c r="N1" s="13" t="s">
        <v>2</v>
      </c>
      <c r="O1" s="14" t="s">
        <v>4</v>
      </c>
      <c r="P1" s="15" t="s">
        <v>3</v>
      </c>
      <c r="Q1" s="16" t="s">
        <v>8</v>
      </c>
      <c r="R1" s="13" t="s">
        <v>1</v>
      </c>
      <c r="S1" s="13" t="s">
        <v>15</v>
      </c>
      <c r="T1" s="13" t="s">
        <v>2</v>
      </c>
      <c r="U1" s="14" t="s">
        <v>4</v>
      </c>
      <c r="V1" s="15" t="s">
        <v>3</v>
      </c>
      <c r="W1" s="16" t="s">
        <v>9</v>
      </c>
      <c r="X1" s="13" t="s">
        <v>1</v>
      </c>
      <c r="Y1" s="13" t="s">
        <v>15</v>
      </c>
      <c r="Z1" s="13" t="s">
        <v>2</v>
      </c>
      <c r="AA1" s="14" t="s">
        <v>4</v>
      </c>
      <c r="AB1" s="17" t="s">
        <v>3</v>
      </c>
      <c r="AC1" s="12" t="s">
        <v>10</v>
      </c>
      <c r="AD1" s="13" t="s">
        <v>1</v>
      </c>
      <c r="AE1" s="13" t="s">
        <v>15</v>
      </c>
      <c r="AF1" s="13" t="s">
        <v>2</v>
      </c>
      <c r="AG1" s="14" t="s">
        <v>4</v>
      </c>
      <c r="AH1" s="15" t="s">
        <v>3</v>
      </c>
      <c r="AI1" s="12" t="s">
        <v>11</v>
      </c>
      <c r="AJ1" s="13" t="s">
        <v>1</v>
      </c>
      <c r="AK1" s="13" t="s">
        <v>15</v>
      </c>
      <c r="AL1" s="13" t="s">
        <v>2</v>
      </c>
      <c r="AM1" s="14" t="s">
        <v>4</v>
      </c>
      <c r="AN1" s="15" t="s">
        <v>3</v>
      </c>
      <c r="AO1" s="18" t="s">
        <v>14</v>
      </c>
      <c r="AP1" s="20" t="s">
        <v>35</v>
      </c>
      <c r="AQ1" s="21" t="s">
        <v>15</v>
      </c>
    </row>
    <row r="2" spans="1:43" ht="12.75" thickBot="1">
      <c r="A2" s="25" t="s">
        <v>16</v>
      </c>
      <c r="B2" s="26" t="s">
        <v>17</v>
      </c>
      <c r="C2" s="27">
        <v>1</v>
      </c>
      <c r="D2" s="27">
        <v>1</v>
      </c>
      <c r="E2" s="28">
        <v>21.67</v>
      </c>
      <c r="F2" s="25">
        <v>0</v>
      </c>
      <c r="G2" s="25">
        <v>0</v>
      </c>
      <c r="H2" s="25">
        <v>0</v>
      </c>
      <c r="I2" s="25">
        <v>0</v>
      </c>
      <c r="J2" s="29">
        <f>E2+(F2*5)+(G2*10)+(H2*10)-I2</f>
        <v>21.67</v>
      </c>
      <c r="K2" s="30">
        <v>20.46</v>
      </c>
      <c r="L2" s="25">
        <v>0</v>
      </c>
      <c r="M2" s="25">
        <v>0</v>
      </c>
      <c r="N2" s="25">
        <v>0</v>
      </c>
      <c r="O2" s="25">
        <v>0</v>
      </c>
      <c r="P2" s="29">
        <f>K2+(L2*5)+(M2*10)+(N2*10)-O2</f>
        <v>20.46</v>
      </c>
      <c r="Q2" s="30">
        <v>23.28</v>
      </c>
      <c r="R2" s="25">
        <v>0</v>
      </c>
      <c r="S2" s="25">
        <v>0</v>
      </c>
      <c r="T2" s="25">
        <v>0</v>
      </c>
      <c r="U2" s="25">
        <v>0</v>
      </c>
      <c r="V2" s="29">
        <f>Q2+(R2*5)+(S2*10)+(T2*10)-U2</f>
        <v>23.28</v>
      </c>
      <c r="W2" s="30">
        <v>23.99</v>
      </c>
      <c r="X2" s="25">
        <v>0</v>
      </c>
      <c r="Y2" s="25">
        <v>0</v>
      </c>
      <c r="Z2" s="25">
        <v>0</v>
      </c>
      <c r="AA2" s="25">
        <v>5</v>
      </c>
      <c r="AB2" s="29">
        <f>W2+(X2*5)+(Y2*10)+(Z2*10)-AA2</f>
        <v>18.99</v>
      </c>
      <c r="AC2" s="30">
        <v>16.39</v>
      </c>
      <c r="AD2" s="25">
        <v>0</v>
      </c>
      <c r="AE2" s="25">
        <v>0</v>
      </c>
      <c r="AF2" s="25">
        <v>0</v>
      </c>
      <c r="AG2" s="25">
        <v>0</v>
      </c>
      <c r="AH2" s="29">
        <f>AC2+(AD2*5)+(AE2*10)+(AF2*10)-AG2</f>
        <v>16.39</v>
      </c>
      <c r="AI2" s="30">
        <v>23.96</v>
      </c>
      <c r="AJ2" s="25">
        <v>0</v>
      </c>
      <c r="AK2" s="25">
        <v>0</v>
      </c>
      <c r="AL2" s="25">
        <v>0</v>
      </c>
      <c r="AM2" s="25">
        <v>0</v>
      </c>
      <c r="AN2" s="29">
        <f>AI2+(AJ2*5)+(AK2*10)+(AL2*10)-AM2</f>
        <v>23.96</v>
      </c>
      <c r="AO2" s="31">
        <f>SUM(J2+P2+V2+AB2+AH2+AN2)</f>
        <v>124.75</v>
      </c>
      <c r="AP2" s="32">
        <f>SUM(AI2,AC2,W2,Q2,K2,E2)</f>
        <v>129.75</v>
      </c>
      <c r="AQ2" s="32">
        <f>SUM(AO2-AP2)</f>
        <v>-5</v>
      </c>
    </row>
    <row r="3" spans="1:43" ht="12.75" thickBot="1">
      <c r="A3" s="1" t="s">
        <v>19</v>
      </c>
      <c r="B3" s="3" t="s">
        <v>29</v>
      </c>
      <c r="C3" s="2">
        <v>1</v>
      </c>
      <c r="D3" s="2">
        <v>2</v>
      </c>
      <c r="E3" s="8">
        <v>23.42</v>
      </c>
      <c r="F3" s="1">
        <v>0</v>
      </c>
      <c r="G3" s="1">
        <v>0</v>
      </c>
      <c r="H3" s="1">
        <v>0</v>
      </c>
      <c r="I3" s="1">
        <v>0</v>
      </c>
      <c r="J3" s="5">
        <f>E3+(F3*5)+(G3*10)+(H3*10)-I3</f>
        <v>23.42</v>
      </c>
      <c r="K3" s="9">
        <v>28.34</v>
      </c>
      <c r="L3" s="1">
        <v>0</v>
      </c>
      <c r="M3" s="1">
        <v>0</v>
      </c>
      <c r="N3" s="1">
        <v>0</v>
      </c>
      <c r="O3" s="1">
        <v>0</v>
      </c>
      <c r="P3" s="5">
        <f>K3+(L3*5)+(M3*10)+(N3*10)-O3</f>
        <v>28.34</v>
      </c>
      <c r="Q3" s="9">
        <v>25</v>
      </c>
      <c r="R3" s="1">
        <v>0</v>
      </c>
      <c r="S3" s="1">
        <v>0</v>
      </c>
      <c r="T3" s="1">
        <v>0</v>
      </c>
      <c r="U3" s="1">
        <v>0</v>
      </c>
      <c r="V3" s="5">
        <f>Q3+(R3*5)+(S3*10)+(T3*10)-U3</f>
        <v>25</v>
      </c>
      <c r="W3" s="9">
        <v>26.84</v>
      </c>
      <c r="X3" s="1">
        <v>0</v>
      </c>
      <c r="Y3" s="1">
        <v>0</v>
      </c>
      <c r="Z3" s="1">
        <v>0</v>
      </c>
      <c r="AA3" s="1">
        <v>5</v>
      </c>
      <c r="AB3" s="5">
        <f>W3+(X3*5)+(Y3*10)+(Z3*10)-AA3</f>
        <v>21.84</v>
      </c>
      <c r="AC3" s="9">
        <v>18.17</v>
      </c>
      <c r="AD3" s="1">
        <v>1</v>
      </c>
      <c r="AE3" s="1">
        <v>0</v>
      </c>
      <c r="AF3" s="1">
        <v>0</v>
      </c>
      <c r="AG3" s="1">
        <v>0</v>
      </c>
      <c r="AH3" s="5">
        <f>AC3+(AD3*5)+(AE3*10)+(AF3*10)-AG3</f>
        <v>23.17</v>
      </c>
      <c r="AI3" s="9">
        <v>23.04</v>
      </c>
      <c r="AJ3" s="1">
        <v>1</v>
      </c>
      <c r="AK3" s="1">
        <v>0</v>
      </c>
      <c r="AL3" s="1">
        <v>0</v>
      </c>
      <c r="AM3" s="1">
        <v>0</v>
      </c>
      <c r="AN3" s="5">
        <f>AI3+(AJ3*5)+(AK3*10)+(AL3*10)-AM3</f>
        <v>28.04</v>
      </c>
      <c r="AO3" s="7">
        <f>SUM(J3+P3+V3+AB3+AH3+AN3)</f>
        <v>149.81</v>
      </c>
      <c r="AP3" s="22">
        <f>SUM(AI3,AC3,W3,Q3,K3,E3)</f>
        <v>144.81</v>
      </c>
      <c r="AQ3" s="22">
        <f>SUM(AO3-AP3)</f>
        <v>5</v>
      </c>
    </row>
    <row r="4" spans="1:43" ht="12.75" thickBot="1">
      <c r="A4" s="1" t="s">
        <v>37</v>
      </c>
      <c r="B4" s="3" t="s">
        <v>25</v>
      </c>
      <c r="C4" s="2">
        <v>1</v>
      </c>
      <c r="D4" s="2">
        <v>3</v>
      </c>
      <c r="E4" s="8">
        <v>22.66</v>
      </c>
      <c r="F4" s="1">
        <v>0</v>
      </c>
      <c r="G4" s="1">
        <v>0</v>
      </c>
      <c r="H4" s="1">
        <v>0</v>
      </c>
      <c r="I4" s="1">
        <v>0</v>
      </c>
      <c r="J4" s="5">
        <f>E4+(F4*5)+(G4*10)+(H4*10)-I4</f>
        <v>22.66</v>
      </c>
      <c r="K4" s="9">
        <v>25.57</v>
      </c>
      <c r="L4" s="1">
        <v>1</v>
      </c>
      <c r="M4" s="1">
        <v>1</v>
      </c>
      <c r="N4" s="1">
        <v>0</v>
      </c>
      <c r="O4" s="1">
        <v>0</v>
      </c>
      <c r="P4" s="5">
        <f>K4+(L4*5)+(M4*10)+(N4*10)-O4</f>
        <v>40.57</v>
      </c>
      <c r="Q4" s="9">
        <v>27.8</v>
      </c>
      <c r="R4" s="1">
        <v>0</v>
      </c>
      <c r="S4" s="1">
        <v>0</v>
      </c>
      <c r="T4" s="1">
        <v>0</v>
      </c>
      <c r="U4" s="1">
        <v>0</v>
      </c>
      <c r="V4" s="5">
        <f>Q4+(R4*5)+(S4*10)+(T4*10)-U4</f>
        <v>27.8</v>
      </c>
      <c r="W4" s="9">
        <v>35.95</v>
      </c>
      <c r="X4" s="1">
        <v>0</v>
      </c>
      <c r="Y4" s="1">
        <v>0</v>
      </c>
      <c r="Z4" s="1">
        <v>0</v>
      </c>
      <c r="AA4" s="1">
        <v>0</v>
      </c>
      <c r="AB4" s="5">
        <f>W4+(X4*5)+(Y4*10)+(Z4*10)-AA4</f>
        <v>35.95</v>
      </c>
      <c r="AC4" s="9">
        <v>19.35</v>
      </c>
      <c r="AD4" s="1">
        <v>0</v>
      </c>
      <c r="AE4" s="1">
        <v>0</v>
      </c>
      <c r="AF4" s="1">
        <v>0</v>
      </c>
      <c r="AG4" s="1">
        <v>0</v>
      </c>
      <c r="AH4" s="5">
        <f>AC4+(AD4*5)+(AE4*10)+(AF4*10)-AG4</f>
        <v>19.35</v>
      </c>
      <c r="AI4" s="9">
        <v>27.63</v>
      </c>
      <c r="AJ4" s="1">
        <v>0</v>
      </c>
      <c r="AK4" s="1">
        <v>0</v>
      </c>
      <c r="AL4" s="1">
        <v>0</v>
      </c>
      <c r="AM4" s="1">
        <v>0</v>
      </c>
      <c r="AN4" s="5">
        <f>AI4+(AJ4*5)+(AK4*10)+(AL4*10)-AM4</f>
        <v>27.63</v>
      </c>
      <c r="AO4" s="23">
        <f>SUM(J4+P4+V4+AB4+AH4+AN4)</f>
        <v>173.96</v>
      </c>
      <c r="AP4" s="22">
        <f>SUM(AI4,AC4,W4,Q4,K4,E4)</f>
        <v>158.96</v>
      </c>
      <c r="AQ4" s="22">
        <f>SUM(AO4-AP4)</f>
        <v>15</v>
      </c>
    </row>
    <row r="5" spans="1:43" ht="12.75" thickBot="1">
      <c r="A5" s="1" t="s">
        <v>26</v>
      </c>
      <c r="B5" s="3" t="s">
        <v>27</v>
      </c>
      <c r="C5" s="2">
        <v>1</v>
      </c>
      <c r="D5" s="2">
        <v>4</v>
      </c>
      <c r="E5" s="8">
        <v>19.27</v>
      </c>
      <c r="F5" s="1">
        <v>2</v>
      </c>
      <c r="G5" s="1">
        <v>0</v>
      </c>
      <c r="H5" s="1">
        <v>0</v>
      </c>
      <c r="I5" s="1">
        <v>0</v>
      </c>
      <c r="J5" s="5">
        <f>E5+(F5*5)+(G5*10)+(H5*10)-I5</f>
        <v>29.27</v>
      </c>
      <c r="K5" s="9">
        <v>25.35</v>
      </c>
      <c r="L5" s="1">
        <v>2</v>
      </c>
      <c r="M5" s="1">
        <v>0</v>
      </c>
      <c r="N5" s="1">
        <v>0</v>
      </c>
      <c r="O5" s="1">
        <v>0</v>
      </c>
      <c r="P5" s="5">
        <f>K5+(L5*5)+(M5*10)+(N5*10)-O5</f>
        <v>35.35</v>
      </c>
      <c r="Q5" s="9">
        <v>29.1</v>
      </c>
      <c r="R5" s="1">
        <v>1</v>
      </c>
      <c r="S5" s="1">
        <v>0</v>
      </c>
      <c r="T5" s="1">
        <v>0</v>
      </c>
      <c r="U5" s="1">
        <v>0</v>
      </c>
      <c r="V5" s="5">
        <f>Q5+(R5*5)+(S5*10)+(T5*10)-U5</f>
        <v>34.1</v>
      </c>
      <c r="W5" s="9">
        <v>27.7</v>
      </c>
      <c r="X5" s="1">
        <v>2</v>
      </c>
      <c r="Y5" s="1">
        <v>0</v>
      </c>
      <c r="Z5" s="1">
        <v>0</v>
      </c>
      <c r="AA5" s="1">
        <v>5</v>
      </c>
      <c r="AB5" s="5">
        <f>W5+(X5*5)+(Y5*10)+(Z5*10)-AA5</f>
        <v>32.7</v>
      </c>
      <c r="AC5" s="9">
        <v>19.53</v>
      </c>
      <c r="AD5" s="1">
        <v>3</v>
      </c>
      <c r="AE5" s="1">
        <v>0</v>
      </c>
      <c r="AF5" s="1">
        <v>0</v>
      </c>
      <c r="AG5" s="1">
        <v>0</v>
      </c>
      <c r="AH5" s="5">
        <f>AC5+(AD5*5)+(AE5*10)+(AF5*10)-AG5</f>
        <v>34.53</v>
      </c>
      <c r="AI5" s="9">
        <v>17.9</v>
      </c>
      <c r="AJ5" s="1">
        <v>0</v>
      </c>
      <c r="AK5" s="1">
        <v>0</v>
      </c>
      <c r="AL5" s="1">
        <v>0</v>
      </c>
      <c r="AM5" s="1">
        <v>0</v>
      </c>
      <c r="AN5" s="5">
        <f>AI5+(AJ5*5)+(AK5*10)+(AL5*10)-AM5</f>
        <v>17.9</v>
      </c>
      <c r="AO5" s="7">
        <f>SUM(J5+P5+V5+AB5+AH5+AN5)</f>
        <v>183.85000000000002</v>
      </c>
      <c r="AP5" s="22">
        <f>SUM(AI5,AC5,W5,Q5,K5,E5)</f>
        <v>138.85</v>
      </c>
      <c r="AQ5" s="22">
        <f>SUM(AO5-AP5)</f>
        <v>45.00000000000003</v>
      </c>
    </row>
    <row r="6" spans="1:43" ht="12.75" thickBot="1">
      <c r="A6" s="1" t="s">
        <v>28</v>
      </c>
      <c r="B6" s="3" t="s">
        <v>29</v>
      </c>
      <c r="C6" s="2">
        <v>2</v>
      </c>
      <c r="D6" s="2">
        <v>5</v>
      </c>
      <c r="E6" s="8">
        <v>34.3</v>
      </c>
      <c r="F6" s="1">
        <v>2</v>
      </c>
      <c r="G6" s="1">
        <v>1</v>
      </c>
      <c r="H6" s="1">
        <v>0</v>
      </c>
      <c r="I6" s="1">
        <v>0</v>
      </c>
      <c r="J6" s="5">
        <f>E6+(F6*5)+(G6*10)+(H6*10)-I6</f>
        <v>54.3</v>
      </c>
      <c r="K6" s="9">
        <v>32.01</v>
      </c>
      <c r="L6" s="1">
        <v>0</v>
      </c>
      <c r="M6" s="1">
        <v>1</v>
      </c>
      <c r="N6" s="1">
        <v>0</v>
      </c>
      <c r="O6" s="1">
        <v>0</v>
      </c>
      <c r="P6" s="5">
        <f>K6+(L6*5)+(M6*10)+(N6*10)-O6</f>
        <v>42.01</v>
      </c>
      <c r="Q6" s="9">
        <v>24.48</v>
      </c>
      <c r="R6" s="1">
        <v>0</v>
      </c>
      <c r="S6" s="1">
        <v>0</v>
      </c>
      <c r="T6" s="1">
        <v>0</v>
      </c>
      <c r="U6" s="1">
        <v>0</v>
      </c>
      <c r="V6" s="5">
        <f>Q6+(R6*5)+(S6*10)+(T6*10)-U6</f>
        <v>24.48</v>
      </c>
      <c r="W6" s="9">
        <v>27.51</v>
      </c>
      <c r="X6" s="1">
        <v>0</v>
      </c>
      <c r="Y6" s="1">
        <v>0</v>
      </c>
      <c r="Z6" s="1">
        <v>0</v>
      </c>
      <c r="AA6" s="1">
        <v>0</v>
      </c>
      <c r="AB6" s="5">
        <f>W6+(X6*5)+(Y6*10)+(Z6*10)-AA6</f>
        <v>27.51</v>
      </c>
      <c r="AC6" s="9">
        <v>20.28</v>
      </c>
      <c r="AD6" s="1">
        <v>1</v>
      </c>
      <c r="AE6" s="1">
        <v>0</v>
      </c>
      <c r="AF6" s="1">
        <v>0</v>
      </c>
      <c r="AG6" s="1">
        <v>0</v>
      </c>
      <c r="AH6" s="5">
        <f>AC6+(AD6*5)+(AE6*10)+(AF6*10)-AG6</f>
        <v>25.28</v>
      </c>
      <c r="AI6" s="9">
        <v>24.75</v>
      </c>
      <c r="AJ6" s="1">
        <v>0</v>
      </c>
      <c r="AK6" s="1">
        <v>0</v>
      </c>
      <c r="AL6" s="1">
        <v>0</v>
      </c>
      <c r="AM6" s="1">
        <v>0</v>
      </c>
      <c r="AN6" s="5">
        <f>AI6+(AJ6*5)+(AK6*10)+(AL6*10)-AM6</f>
        <v>24.75</v>
      </c>
      <c r="AO6" s="7">
        <f>SUM(J6+P6+V6+AB6+AH6+AN6)</f>
        <v>198.33</v>
      </c>
      <c r="AP6" s="22">
        <f>SUM(AI6,AC6,W6,Q6,K6,E6)</f>
        <v>163.32999999999998</v>
      </c>
      <c r="AQ6" s="22">
        <f>SUM(AO6-AP6)</f>
        <v>35.00000000000003</v>
      </c>
    </row>
    <row r="7" spans="1:43" ht="12.75" thickBot="1">
      <c r="A7" s="1" t="s">
        <v>32</v>
      </c>
      <c r="B7" s="3" t="s">
        <v>21</v>
      </c>
      <c r="C7" s="2">
        <v>1</v>
      </c>
      <c r="D7" s="2">
        <v>6</v>
      </c>
      <c r="E7" s="8">
        <v>28.61</v>
      </c>
      <c r="F7" s="1">
        <v>0</v>
      </c>
      <c r="G7" s="1">
        <v>0</v>
      </c>
      <c r="H7" s="1">
        <v>0</v>
      </c>
      <c r="I7" s="1">
        <v>0</v>
      </c>
      <c r="J7" s="5">
        <f>E7+(F7*5)+(G7*10)+(H7*10)-I7</f>
        <v>28.61</v>
      </c>
      <c r="K7" s="9">
        <v>29.1</v>
      </c>
      <c r="L7" s="1">
        <v>0</v>
      </c>
      <c r="M7" s="1">
        <v>0</v>
      </c>
      <c r="N7" s="1">
        <v>0</v>
      </c>
      <c r="O7" s="1">
        <v>0</v>
      </c>
      <c r="P7" s="5">
        <f>K7+(L7*5)+(M7*10)+(N7*10)-O7</f>
        <v>29.1</v>
      </c>
      <c r="Q7" s="9">
        <v>28.2</v>
      </c>
      <c r="R7" s="1">
        <v>2</v>
      </c>
      <c r="S7" s="1">
        <v>1</v>
      </c>
      <c r="T7" s="1">
        <v>0</v>
      </c>
      <c r="U7" s="1">
        <v>0</v>
      </c>
      <c r="V7" s="5">
        <f>Q7+(R7*5)+(S7*10)+(T7*10)-U7</f>
        <v>48.2</v>
      </c>
      <c r="W7" s="9">
        <v>41.1</v>
      </c>
      <c r="X7" s="1">
        <v>1</v>
      </c>
      <c r="Y7" s="1">
        <v>0</v>
      </c>
      <c r="Z7" s="1">
        <v>0</v>
      </c>
      <c r="AA7" s="1">
        <v>0</v>
      </c>
      <c r="AB7" s="5">
        <f>W7+(X7*5)+(Y7*10)+(Z7*10)-AA7</f>
        <v>46.1</v>
      </c>
      <c r="AC7" s="9">
        <v>31.4</v>
      </c>
      <c r="AD7" s="1">
        <v>0</v>
      </c>
      <c r="AE7" s="1">
        <v>0</v>
      </c>
      <c r="AF7" s="1">
        <v>0</v>
      </c>
      <c r="AG7" s="1">
        <v>0</v>
      </c>
      <c r="AH7" s="5">
        <f>AC7+(AD7*5)+(AE7*10)+(AF7*10)-AG7</f>
        <v>31.4</v>
      </c>
      <c r="AI7" s="9">
        <v>33.09</v>
      </c>
      <c r="AJ7" s="1">
        <v>0</v>
      </c>
      <c r="AK7" s="1">
        <v>0</v>
      </c>
      <c r="AL7" s="1">
        <v>0</v>
      </c>
      <c r="AM7" s="1">
        <v>0</v>
      </c>
      <c r="AN7" s="5">
        <f>AI7+(AJ7*5)+(AK7*10)+(AL7*10)-AM7</f>
        <v>33.09</v>
      </c>
      <c r="AO7" s="7">
        <f>SUM(J7+P7+V7+AB7+AH7+AN7)</f>
        <v>216.5</v>
      </c>
      <c r="AP7" s="22">
        <f>SUM(AI7,AC7,W7,Q7,K7,E7)</f>
        <v>191.5</v>
      </c>
      <c r="AQ7" s="22">
        <f>SUM(AO7-AP7)</f>
        <v>25</v>
      </c>
    </row>
    <row r="8" spans="1:43" ht="12.75" thickBot="1">
      <c r="A8" s="1" t="s">
        <v>30</v>
      </c>
      <c r="B8" s="3" t="s">
        <v>33</v>
      </c>
      <c r="C8" s="2">
        <v>1</v>
      </c>
      <c r="D8" s="2">
        <v>7</v>
      </c>
      <c r="E8" s="8">
        <v>35.44</v>
      </c>
      <c r="F8" s="1">
        <v>0</v>
      </c>
      <c r="G8" s="1">
        <v>0</v>
      </c>
      <c r="H8" s="1">
        <v>0</v>
      </c>
      <c r="I8" s="1">
        <v>0</v>
      </c>
      <c r="J8" s="5">
        <f>E8+(F8*5)+(G8*10)+(H8*10)-I8</f>
        <v>35.44</v>
      </c>
      <c r="K8" s="9">
        <v>33.21</v>
      </c>
      <c r="L8" s="1">
        <v>1</v>
      </c>
      <c r="M8" s="1">
        <v>0</v>
      </c>
      <c r="N8" s="1">
        <v>0</v>
      </c>
      <c r="O8" s="1">
        <v>0</v>
      </c>
      <c r="P8" s="5">
        <f>K8+(L8*5)+(M8*10)+(N8*10)-O8</f>
        <v>38.21</v>
      </c>
      <c r="Q8" s="9">
        <v>36.52</v>
      </c>
      <c r="R8" s="1">
        <v>1</v>
      </c>
      <c r="S8" s="1">
        <v>0</v>
      </c>
      <c r="T8" s="1">
        <v>0</v>
      </c>
      <c r="U8" s="1">
        <v>0</v>
      </c>
      <c r="V8" s="5">
        <f>Q8+(R8*5)+(S8*10)+(T8*10)-U8</f>
        <v>41.52</v>
      </c>
      <c r="W8" s="9">
        <v>40</v>
      </c>
      <c r="X8" s="1">
        <v>1</v>
      </c>
      <c r="Y8" s="1">
        <v>0</v>
      </c>
      <c r="Z8" s="1">
        <v>0</v>
      </c>
      <c r="AA8" s="1">
        <v>0</v>
      </c>
      <c r="AB8" s="5">
        <f>W8+(X8*5)+(Y8*10)+(Z8*10)-AA8</f>
        <v>45</v>
      </c>
      <c r="AC8" s="9">
        <v>23.93</v>
      </c>
      <c r="AD8" s="1">
        <v>2</v>
      </c>
      <c r="AE8" s="1">
        <v>0</v>
      </c>
      <c r="AF8" s="1">
        <v>0</v>
      </c>
      <c r="AG8" s="1">
        <v>0</v>
      </c>
      <c r="AH8" s="5">
        <f>AC8+(AD8*5)+(AE8*10)+(AF8*10)-AG8</f>
        <v>33.93</v>
      </c>
      <c r="AI8" s="9">
        <v>27.42</v>
      </c>
      <c r="AJ8" s="1">
        <v>0</v>
      </c>
      <c r="AK8" s="1">
        <v>0</v>
      </c>
      <c r="AL8" s="1">
        <v>0</v>
      </c>
      <c r="AM8" s="1">
        <v>0</v>
      </c>
      <c r="AN8" s="5">
        <f>AI8+(AJ8*5)+(AK8*10)+(AL8*10)-AM8</f>
        <v>27.42</v>
      </c>
      <c r="AO8" s="7">
        <f>SUM(J8+P8+V8+AB8+AH8+AN8)</f>
        <v>221.52000000000004</v>
      </c>
      <c r="AP8" s="22">
        <f>SUM(AI8,AC8,W8,Q8,K8,E8)</f>
        <v>196.52</v>
      </c>
      <c r="AQ8" s="22">
        <f>SUM(AO8-AP8)</f>
        <v>25.00000000000003</v>
      </c>
    </row>
    <row r="9" spans="1:43" ht="12.75" thickBot="1">
      <c r="A9" s="1" t="s">
        <v>31</v>
      </c>
      <c r="B9" s="3" t="s">
        <v>38</v>
      </c>
      <c r="C9" s="2">
        <v>1</v>
      </c>
      <c r="D9" s="2">
        <v>8</v>
      </c>
      <c r="E9" s="8">
        <v>37.57</v>
      </c>
      <c r="F9" s="1">
        <v>0</v>
      </c>
      <c r="G9" s="1">
        <v>0</v>
      </c>
      <c r="H9" s="1">
        <v>0</v>
      </c>
      <c r="I9" s="1">
        <v>0</v>
      </c>
      <c r="J9" s="5">
        <f>E9+(F9*5)+(G9*10)+(H9*10)-I9</f>
        <v>37.57</v>
      </c>
      <c r="K9" s="9">
        <v>30.97</v>
      </c>
      <c r="L9" s="1">
        <v>0</v>
      </c>
      <c r="M9" s="1">
        <v>0</v>
      </c>
      <c r="N9" s="1">
        <v>0</v>
      </c>
      <c r="O9" s="1">
        <v>0</v>
      </c>
      <c r="P9" s="5">
        <f>K9+(L9*5)+(M9*10)+(N9*10)-O9</f>
        <v>30.97</v>
      </c>
      <c r="Q9" s="9">
        <v>34.21</v>
      </c>
      <c r="R9" s="1">
        <v>0</v>
      </c>
      <c r="S9" s="1">
        <v>0</v>
      </c>
      <c r="T9" s="1">
        <v>0</v>
      </c>
      <c r="U9" s="1">
        <v>0</v>
      </c>
      <c r="V9" s="5">
        <f>Q9+(R9*5)+(S9*10)+(T9*10)-U9</f>
        <v>34.21</v>
      </c>
      <c r="W9" s="9">
        <v>45.28</v>
      </c>
      <c r="X9" s="1">
        <v>1</v>
      </c>
      <c r="Y9" s="1">
        <v>0</v>
      </c>
      <c r="Z9" s="1">
        <v>0</v>
      </c>
      <c r="AA9" s="1">
        <v>5</v>
      </c>
      <c r="AB9" s="5">
        <f>W9+(X9*5)+(Y9*10)+(Z9*10)-AA9</f>
        <v>45.28</v>
      </c>
      <c r="AC9" s="9">
        <v>30.92</v>
      </c>
      <c r="AD9" s="1">
        <v>1</v>
      </c>
      <c r="AE9" s="1">
        <v>0</v>
      </c>
      <c r="AF9" s="1">
        <v>0</v>
      </c>
      <c r="AG9" s="1">
        <v>0</v>
      </c>
      <c r="AH9" s="5">
        <f>AC9+(AD9*5)+(AE9*10)+(AF9*10)-AG9</f>
        <v>35.92</v>
      </c>
      <c r="AI9" s="9">
        <v>32.76</v>
      </c>
      <c r="AJ9" s="1">
        <v>1</v>
      </c>
      <c r="AK9" s="1">
        <v>0</v>
      </c>
      <c r="AL9" s="1">
        <v>0</v>
      </c>
      <c r="AM9" s="1">
        <v>0</v>
      </c>
      <c r="AN9" s="5">
        <f>AI9+(AJ9*5)+(AK9*10)+(AL9*10)-AM9</f>
        <v>37.76</v>
      </c>
      <c r="AO9" s="7">
        <f>SUM(J9+P9+V9+AB9+AH9+AN9)</f>
        <v>221.70999999999998</v>
      </c>
      <c r="AP9" s="22">
        <f>SUM(AI9,AC9,W9,Q9,K9,E9)</f>
        <v>211.71</v>
      </c>
      <c r="AQ9" s="22">
        <f>SUM(AO9-AP9)</f>
        <v>9.999999999999972</v>
      </c>
    </row>
    <row r="10" spans="1:43" ht="12.75" thickBot="1">
      <c r="A10" s="1" t="s">
        <v>36</v>
      </c>
      <c r="B10" s="3" t="s">
        <v>34</v>
      </c>
      <c r="C10" s="2">
        <v>1</v>
      </c>
      <c r="D10" s="2">
        <v>9</v>
      </c>
      <c r="E10" s="8">
        <v>48.77</v>
      </c>
      <c r="F10" s="1">
        <v>0</v>
      </c>
      <c r="G10" s="1">
        <v>0</v>
      </c>
      <c r="H10" s="1">
        <v>0</v>
      </c>
      <c r="I10" s="1">
        <v>0</v>
      </c>
      <c r="J10" s="5">
        <f>E10+(F10*5)+(G10*10)+(H10*10)-I10</f>
        <v>48.77</v>
      </c>
      <c r="K10" s="9">
        <v>30.57</v>
      </c>
      <c r="L10" s="1">
        <v>0</v>
      </c>
      <c r="M10" s="1">
        <v>0</v>
      </c>
      <c r="N10" s="1">
        <v>0</v>
      </c>
      <c r="O10" s="1">
        <v>0</v>
      </c>
      <c r="P10" s="5">
        <f>K10+(L10*5)+(M10*10)+(N10*10)-O10</f>
        <v>30.57</v>
      </c>
      <c r="Q10" s="9">
        <v>33.52</v>
      </c>
      <c r="R10" s="1">
        <v>0</v>
      </c>
      <c r="S10" s="1">
        <v>0</v>
      </c>
      <c r="T10" s="1">
        <v>0</v>
      </c>
      <c r="U10" s="1">
        <v>0</v>
      </c>
      <c r="V10" s="5">
        <f>Q10+(R10*5)+(S10*10)+(T10*10)-U10</f>
        <v>33.52</v>
      </c>
      <c r="W10" s="9">
        <v>44.29</v>
      </c>
      <c r="X10" s="1">
        <v>2</v>
      </c>
      <c r="Y10" s="1">
        <v>0</v>
      </c>
      <c r="Z10" s="1">
        <v>0</v>
      </c>
      <c r="AA10" s="1">
        <v>0</v>
      </c>
      <c r="AB10" s="5">
        <f>W10+(X10*5)+(Y10*10)+(Z10*10)-AA10</f>
        <v>54.29</v>
      </c>
      <c r="AC10" s="9">
        <v>27.18</v>
      </c>
      <c r="AD10" s="1">
        <v>0</v>
      </c>
      <c r="AE10" s="1">
        <v>0</v>
      </c>
      <c r="AF10" s="1">
        <v>0</v>
      </c>
      <c r="AG10" s="1">
        <v>0</v>
      </c>
      <c r="AH10" s="5">
        <f>AC10+(AD10*5)+(AE10*10)+(AF10*10)-AG10</f>
        <v>27.18</v>
      </c>
      <c r="AI10" s="9">
        <v>38.32</v>
      </c>
      <c r="AJ10" s="1">
        <v>0</v>
      </c>
      <c r="AK10" s="1">
        <v>0</v>
      </c>
      <c r="AL10" s="1">
        <v>0</v>
      </c>
      <c r="AM10" s="1">
        <v>0</v>
      </c>
      <c r="AN10" s="5">
        <f>AI10+(AJ10*5)+(AK10*10)+(AL10*10)-AM10</f>
        <v>38.32</v>
      </c>
      <c r="AO10" s="23">
        <f>SUM(J10+P10+V10+AB10+AH10+AN10)</f>
        <v>232.65</v>
      </c>
      <c r="AP10" s="22">
        <f>SUM(AI10,AC10,W10,Q10,K10,E10)</f>
        <v>222.65</v>
      </c>
      <c r="AQ10" s="22">
        <f>SUM(AO10-AP10)</f>
        <v>10</v>
      </c>
    </row>
    <row r="11" spans="1:43" ht="12.75" thickBot="1">
      <c r="A11" s="1" t="s">
        <v>22</v>
      </c>
      <c r="B11" s="3" t="s">
        <v>23</v>
      </c>
      <c r="C11" s="2">
        <v>1</v>
      </c>
      <c r="D11" s="2">
        <v>10</v>
      </c>
      <c r="E11" s="8">
        <v>48.19</v>
      </c>
      <c r="F11" s="1">
        <v>0</v>
      </c>
      <c r="G11" s="1">
        <v>0</v>
      </c>
      <c r="H11" s="1">
        <v>0</v>
      </c>
      <c r="I11" s="1">
        <v>0</v>
      </c>
      <c r="J11" s="5">
        <f>E11+(F11*5)+(G11*10)+(H11*10)-I11</f>
        <v>48.19</v>
      </c>
      <c r="K11" s="9">
        <v>33.63</v>
      </c>
      <c r="L11" s="1">
        <v>0</v>
      </c>
      <c r="M11" s="1">
        <v>0</v>
      </c>
      <c r="N11" s="1">
        <v>0</v>
      </c>
      <c r="O11" s="1">
        <v>0</v>
      </c>
      <c r="P11" s="5">
        <f>K11+(L11*5)+(M11*10)+(N11*10)-O11</f>
        <v>33.63</v>
      </c>
      <c r="Q11" s="9">
        <v>41.25</v>
      </c>
      <c r="R11" s="1">
        <v>0</v>
      </c>
      <c r="S11" s="1">
        <v>0</v>
      </c>
      <c r="T11" s="1">
        <v>0</v>
      </c>
      <c r="U11" s="1">
        <v>0</v>
      </c>
      <c r="V11" s="5">
        <f>Q11+(R11*5)+(S11*10)+(T11*10)-U11</f>
        <v>41.25</v>
      </c>
      <c r="W11" s="9">
        <v>45.71</v>
      </c>
      <c r="X11" s="1">
        <v>1</v>
      </c>
      <c r="Y11" s="1">
        <v>0</v>
      </c>
      <c r="Z11" s="1">
        <v>0</v>
      </c>
      <c r="AA11" s="1">
        <v>0</v>
      </c>
      <c r="AB11" s="5">
        <f>W11+(X11*5)+(Y11*10)+(Z11*10)-AA11</f>
        <v>50.71</v>
      </c>
      <c r="AC11" s="9">
        <v>29.87</v>
      </c>
      <c r="AD11" s="1">
        <v>0</v>
      </c>
      <c r="AE11" s="1">
        <v>0</v>
      </c>
      <c r="AF11" s="1">
        <v>0</v>
      </c>
      <c r="AG11" s="1">
        <v>0</v>
      </c>
      <c r="AH11" s="5">
        <f>AC11+(AD11*5)+(AE11*10)+(AF11*10)-AG11</f>
        <v>29.87</v>
      </c>
      <c r="AI11" s="9">
        <v>39.75</v>
      </c>
      <c r="AJ11" s="1">
        <v>0</v>
      </c>
      <c r="AK11" s="1">
        <v>0</v>
      </c>
      <c r="AL11" s="1">
        <v>0</v>
      </c>
      <c r="AM11" s="1">
        <v>0</v>
      </c>
      <c r="AN11" s="5">
        <f>AI11+(AJ11*5)+(AK11*10)+(AL11*10)-AM11</f>
        <v>39.75</v>
      </c>
      <c r="AO11" s="7">
        <f>SUM(J11+P11+V11+AB11+AH11+AN11)</f>
        <v>243.4</v>
      </c>
      <c r="AP11" s="22">
        <f>SUM(AI11,AC11,W11,Q11,K11,E11)</f>
        <v>238.4</v>
      </c>
      <c r="AQ11" s="22">
        <f>SUM(AO11-AP11)</f>
        <v>5</v>
      </c>
    </row>
    <row r="12" spans="1:43" ht="12.75" thickBot="1">
      <c r="A12" s="1" t="s">
        <v>24</v>
      </c>
      <c r="B12" s="3" t="s">
        <v>18</v>
      </c>
      <c r="C12" s="2">
        <v>1</v>
      </c>
      <c r="D12" s="2">
        <v>11</v>
      </c>
      <c r="E12" s="8">
        <v>38.7</v>
      </c>
      <c r="F12" s="1">
        <v>0</v>
      </c>
      <c r="G12" s="1">
        <v>0</v>
      </c>
      <c r="H12" s="1">
        <v>0</v>
      </c>
      <c r="I12" s="1">
        <v>0</v>
      </c>
      <c r="J12" s="5">
        <f>E12+(F12*5)+(G12*10)+(H12*10)-I12</f>
        <v>38.7</v>
      </c>
      <c r="K12" s="9">
        <v>34.03</v>
      </c>
      <c r="L12" s="1">
        <v>0</v>
      </c>
      <c r="M12" s="1">
        <v>0</v>
      </c>
      <c r="N12" s="1">
        <v>0</v>
      </c>
      <c r="O12" s="1">
        <v>0</v>
      </c>
      <c r="P12" s="5">
        <f>K12+(L12*5)+(M12*10)+(N12*10)-O12</f>
        <v>34.03</v>
      </c>
      <c r="Q12" s="9">
        <v>45.52</v>
      </c>
      <c r="R12" s="1">
        <v>1</v>
      </c>
      <c r="S12" s="1">
        <v>1</v>
      </c>
      <c r="T12" s="1">
        <v>0</v>
      </c>
      <c r="U12" s="1">
        <v>0</v>
      </c>
      <c r="V12" s="5">
        <f>Q12+(R12*5)+(S12*10)+(T12*10)-U12</f>
        <v>60.52</v>
      </c>
      <c r="W12" s="9">
        <v>40.19</v>
      </c>
      <c r="X12" s="1">
        <v>0</v>
      </c>
      <c r="Y12" s="1">
        <v>0</v>
      </c>
      <c r="Z12" s="1">
        <v>0</v>
      </c>
      <c r="AA12" s="1">
        <v>5</v>
      </c>
      <c r="AB12" s="5">
        <f>W12+(X12*5)+(Y12*10)+(Z12*10)-AA12</f>
        <v>35.19</v>
      </c>
      <c r="AC12" s="9">
        <v>25.58</v>
      </c>
      <c r="AD12" s="1">
        <v>1</v>
      </c>
      <c r="AE12" s="1">
        <v>0</v>
      </c>
      <c r="AF12" s="1">
        <v>0</v>
      </c>
      <c r="AG12" s="1">
        <v>0</v>
      </c>
      <c r="AH12" s="5">
        <f>AC12+(AD12*5)+(AE12*10)+(AF12*10)-AG12</f>
        <v>30.58</v>
      </c>
      <c r="AI12" s="9">
        <v>39.51</v>
      </c>
      <c r="AJ12" s="1">
        <v>1</v>
      </c>
      <c r="AK12" s="1">
        <v>0</v>
      </c>
      <c r="AL12" s="1">
        <v>0</v>
      </c>
      <c r="AM12" s="1">
        <v>0</v>
      </c>
      <c r="AN12" s="5">
        <f>AI12+(AJ12*5)+(AK12*10)+(AL12*10)-AM12</f>
        <v>44.51</v>
      </c>
      <c r="AO12" s="7">
        <f>SUM(J12+P12+V12+AB12+AH12+AN12)</f>
        <v>243.52999999999997</v>
      </c>
      <c r="AP12" s="22">
        <f>SUM(AI12,AC12,W12,Q12,K12,E12)</f>
        <v>223.53000000000003</v>
      </c>
      <c r="AQ12" s="22">
        <f>SUM(AO12-AP12)</f>
        <v>19.999999999999943</v>
      </c>
    </row>
    <row r="13" spans="1:43" ht="12.75" thickBot="1">
      <c r="A13" s="1" t="s">
        <v>39</v>
      </c>
      <c r="B13" s="3" t="s">
        <v>27</v>
      </c>
      <c r="C13" s="2">
        <v>2</v>
      </c>
      <c r="D13" s="2">
        <v>12</v>
      </c>
      <c r="E13" s="8">
        <v>53.23</v>
      </c>
      <c r="F13" s="1">
        <v>0</v>
      </c>
      <c r="G13" s="1">
        <v>0</v>
      </c>
      <c r="H13" s="1">
        <v>0</v>
      </c>
      <c r="I13" s="1">
        <v>0</v>
      </c>
      <c r="J13" s="5">
        <f>E13+(F13*5)+(G13*10)+(H13*10)-I13</f>
        <v>53.23</v>
      </c>
      <c r="K13" s="9">
        <v>40.93</v>
      </c>
      <c r="L13" s="1">
        <v>1</v>
      </c>
      <c r="M13" s="1">
        <v>0</v>
      </c>
      <c r="N13" s="1">
        <v>0</v>
      </c>
      <c r="O13" s="1">
        <v>0</v>
      </c>
      <c r="P13" s="5">
        <f>K13+(L13*5)+(M13*10)+(N13*10)-O13</f>
        <v>45.93</v>
      </c>
      <c r="Q13" s="9">
        <v>54.94</v>
      </c>
      <c r="R13" s="1">
        <v>0</v>
      </c>
      <c r="S13" s="1">
        <v>0</v>
      </c>
      <c r="T13" s="1">
        <v>0</v>
      </c>
      <c r="U13" s="1">
        <v>0</v>
      </c>
      <c r="V13" s="5">
        <f>Q13+(R13*5)+(S13*10)+(T13*10)-U13</f>
        <v>54.94</v>
      </c>
      <c r="W13" s="9">
        <v>63.18</v>
      </c>
      <c r="X13" s="1">
        <v>0</v>
      </c>
      <c r="Y13" s="1">
        <v>0</v>
      </c>
      <c r="Z13" s="1">
        <v>0</v>
      </c>
      <c r="AA13" s="1">
        <v>0</v>
      </c>
      <c r="AB13" s="5">
        <f>W13+(X13*5)+(Y13*10)+(Z13*10)-AA13</f>
        <v>63.18</v>
      </c>
      <c r="AC13" s="9">
        <v>33.02</v>
      </c>
      <c r="AD13" s="1">
        <v>2</v>
      </c>
      <c r="AE13" s="1">
        <v>0</v>
      </c>
      <c r="AF13" s="1">
        <v>0</v>
      </c>
      <c r="AG13" s="1">
        <v>0</v>
      </c>
      <c r="AH13" s="5">
        <f>AC13+(AD13*5)+(AE13*10)+(AF13*10)-AG13</f>
        <v>43.02</v>
      </c>
      <c r="AI13" s="9">
        <v>65.91</v>
      </c>
      <c r="AJ13" s="1">
        <v>3</v>
      </c>
      <c r="AK13" s="1">
        <v>0</v>
      </c>
      <c r="AL13" s="1">
        <v>0</v>
      </c>
      <c r="AM13" s="1">
        <v>0</v>
      </c>
      <c r="AN13" s="5">
        <f>AI13+(AJ13*5)+(AK13*10)+(AL13*10)-AM13</f>
        <v>80.91</v>
      </c>
      <c r="AO13" s="23">
        <f>SUM(J13+P13+V13+AB13+AH13+AN13)</f>
        <v>341.21000000000004</v>
      </c>
      <c r="AP13" s="22">
        <f>SUM(AI13,AC13,W13,Q13,K13,E13)</f>
        <v>311.21000000000004</v>
      </c>
      <c r="AQ13" s="22">
        <f>SUM(AO13-AP13)</f>
        <v>30</v>
      </c>
    </row>
    <row r="14" spans="1:43" ht="12.75" thickBot="1">
      <c r="A14" s="1" t="s">
        <v>20</v>
      </c>
      <c r="B14" s="3" t="s">
        <v>29</v>
      </c>
      <c r="C14" s="2">
        <v>3</v>
      </c>
      <c r="D14" s="2">
        <v>13</v>
      </c>
      <c r="E14" s="8">
        <v>31.97</v>
      </c>
      <c r="F14" s="1">
        <v>5</v>
      </c>
      <c r="G14" s="1">
        <v>0</v>
      </c>
      <c r="H14" s="1">
        <v>0</v>
      </c>
      <c r="I14" s="1">
        <v>0</v>
      </c>
      <c r="J14" s="5">
        <f>E14+(F14*5)+(G14*10)+(H14*10)-I14</f>
        <v>56.97</v>
      </c>
      <c r="K14" s="9">
        <v>14.75</v>
      </c>
      <c r="L14" s="1">
        <v>14</v>
      </c>
      <c r="M14" s="1">
        <v>0</v>
      </c>
      <c r="N14" s="1">
        <v>0</v>
      </c>
      <c r="O14" s="1">
        <v>0</v>
      </c>
      <c r="P14" s="5">
        <f>K14+(L14*5)+(M14*10)+(N14*10)-O14</f>
        <v>84.75</v>
      </c>
      <c r="Q14" s="9" t="s">
        <v>40</v>
      </c>
      <c r="R14" s="1">
        <v>0</v>
      </c>
      <c r="S14" s="1">
        <v>0</v>
      </c>
      <c r="T14" s="1">
        <v>0</v>
      </c>
      <c r="U14" s="1">
        <v>0</v>
      </c>
      <c r="V14" s="5" t="e">
        <f>Q14+(R14*5)+(S14*10)+(T14*10)-U14</f>
        <v>#VALUE!</v>
      </c>
      <c r="W14" s="9" t="s">
        <v>40</v>
      </c>
      <c r="X14" s="1">
        <v>0</v>
      </c>
      <c r="Y14" s="1">
        <v>0</v>
      </c>
      <c r="Z14" s="1">
        <v>0</v>
      </c>
      <c r="AA14" s="1">
        <v>0</v>
      </c>
      <c r="AB14" s="5" t="e">
        <f>W14+(X14*5)+(Y14*10)+(Z14*10)-AA14</f>
        <v>#VALUE!</v>
      </c>
      <c r="AC14" s="9" t="s">
        <v>40</v>
      </c>
      <c r="AD14" s="1">
        <v>0</v>
      </c>
      <c r="AE14" s="1">
        <v>0</v>
      </c>
      <c r="AF14" s="1">
        <v>0</v>
      </c>
      <c r="AG14" s="1">
        <v>0</v>
      </c>
      <c r="AH14" s="5" t="e">
        <f>AC14+(AD14*5)+(AE14*10)+(AF14*10)-AG14</f>
        <v>#VALUE!</v>
      </c>
      <c r="AI14" s="9" t="s">
        <v>40</v>
      </c>
      <c r="AJ14" s="1">
        <v>0</v>
      </c>
      <c r="AK14" s="1">
        <v>0</v>
      </c>
      <c r="AL14" s="1">
        <v>0</v>
      </c>
      <c r="AM14" s="1">
        <v>0</v>
      </c>
      <c r="AN14" s="5" t="e">
        <f>AI14+(AJ14*5)+(AK14*10)+(AL14*10)-AM14</f>
        <v>#VALUE!</v>
      </c>
      <c r="AO14" s="7" t="e">
        <f>SUM(J14+P14+V14+AB14+AH14+AN14)</f>
        <v>#VALUE!</v>
      </c>
      <c r="AP14" s="22">
        <f>SUM(AI14,AC14,W14,Q14,K14,E14)</f>
        <v>46.72</v>
      </c>
      <c r="AQ14" s="22" t="e">
        <f>SUM(AO14-AP14)</f>
        <v>#VALUE!</v>
      </c>
    </row>
    <row r="17" ht="12">
      <c r="B17" s="24" t="s">
        <v>41</v>
      </c>
    </row>
  </sheetData>
  <sheetProtection/>
  <printOptions/>
  <pageMargins left="0.25" right="0.25" top="0.75" bottom="0.75" header="0.3" footer="0.3"/>
  <pageSetup fitToHeight="1" fitToWidth="1" orientation="landscape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Jerry Martin</cp:lastModifiedBy>
  <cp:lastPrinted>2018-06-02T21:46:07Z</cp:lastPrinted>
  <dcterms:created xsi:type="dcterms:W3CDTF">2011-09-06T18:50:39Z</dcterms:created>
  <dcterms:modified xsi:type="dcterms:W3CDTF">2018-06-02T21:46:38Z</dcterms:modified>
  <cp:category/>
  <cp:version/>
  <cp:contentType/>
  <cp:contentStatus/>
</cp:coreProperties>
</file>