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8595" tabRatio="737" activeTab="0"/>
  </bookViews>
  <sheets>
    <sheet name="Match Results" sheetId="1" r:id="rId1"/>
    <sheet name="Lists" sheetId="2" r:id="rId2"/>
  </sheets>
  <definedNames>
    <definedName name="Alias">'Lists'!$A$5:$A$301</definedName>
    <definedName name="Class">'Lists'!$E$4:$E$32</definedName>
    <definedName name="Penalty">'Lists'!$G$5:$G$64</definedName>
    <definedName name="_xlnm.Print_Area" localSheetId="0">'Match Results'!$A$1:$AC$24</definedName>
    <definedName name="SASS">'Lists'!$A$5:$C$301</definedName>
  </definedNames>
  <calcPr fullCalcOnLoad="1"/>
</workbook>
</file>

<file path=xl/comments2.xml><?xml version="1.0" encoding="utf-8"?>
<comments xmlns="http://schemas.openxmlformats.org/spreadsheetml/2006/main">
  <authors>
    <author>RApelles</author>
  </authors>
  <commentList>
    <comment ref="B1" authorId="0">
      <text>
        <r>
          <rPr>
            <b/>
            <sz val="12"/>
            <rFont val="Tahoma"/>
            <family val="2"/>
          </rPr>
          <t xml:space="preserve">
Shooters SASS Number must be directly to the RIGHT of their Alias
The SASS Number will automatically fill in to the chart as the Alias is selected from the drop down box</t>
        </r>
      </text>
    </comment>
    <comment ref="A1" authorId="0">
      <text>
        <r>
          <rPr>
            <b/>
            <sz val="10"/>
            <rFont val="Tahoma"/>
            <family val="2"/>
          </rPr>
          <t xml:space="preserve">
</t>
        </r>
        <r>
          <rPr>
            <b/>
            <sz val="12"/>
            <rFont val="Tahoma"/>
            <family val="2"/>
          </rPr>
          <t>List shooters Alias's
Always leave row 2 blank
When Sorting alias's the SASS # and the Choosen Class must be sorted with the name in order to keep Sass Number and Choosen Class Lookup Correct</t>
        </r>
      </text>
    </comment>
    <comment ref="C1" authorId="0">
      <text>
        <r>
          <rPr>
            <b/>
            <sz val="14"/>
            <rFont val="Tahoma"/>
            <family val="2"/>
          </rPr>
          <t xml:space="preserve">
</t>
        </r>
        <r>
          <rPr>
            <sz val="14"/>
            <rFont val="Tahoma"/>
            <family val="2"/>
          </rPr>
          <t>Shooters Choosen Class must be directly to the RIGHT of their SASS Number
The Choosen Class will automatically fill in to the chart as the Alias is selected from the drop down box</t>
        </r>
        <r>
          <rPr>
            <sz val="10"/>
            <rFont val="Tahoma"/>
            <family val="2"/>
          </rPr>
          <t xml:space="preserve">
</t>
        </r>
      </text>
    </comment>
  </commentList>
</comments>
</file>

<file path=xl/sharedStrings.xml><?xml version="1.0" encoding="utf-8"?>
<sst xmlns="http://schemas.openxmlformats.org/spreadsheetml/2006/main" count="282" uniqueCount="157">
  <si>
    <t>Shooter</t>
  </si>
  <si>
    <t>Stage 1</t>
  </si>
  <si>
    <t>Stage 2</t>
  </si>
  <si>
    <t>Stage 3</t>
  </si>
  <si>
    <t>Stage 4</t>
  </si>
  <si>
    <t>Stage 5</t>
  </si>
  <si>
    <t>TOTAL</t>
  </si>
  <si>
    <t>#</t>
  </si>
  <si>
    <t>CLS</t>
  </si>
  <si>
    <t>Alias</t>
  </si>
  <si>
    <t>Time</t>
  </si>
  <si>
    <t>Pen</t>
  </si>
  <si>
    <t>Total</t>
  </si>
  <si>
    <t>Rank</t>
  </si>
  <si>
    <t>Tot Time</t>
  </si>
  <si>
    <t>Time Rnk</t>
  </si>
  <si>
    <t>Rank Pts</t>
  </si>
  <si>
    <t>Point Rnk</t>
  </si>
  <si>
    <t>S</t>
  </si>
  <si>
    <t>ES</t>
  </si>
  <si>
    <t>Class</t>
  </si>
  <si>
    <t>D</t>
  </si>
  <si>
    <t>Marshlan</t>
  </si>
  <si>
    <t>T</t>
  </si>
  <si>
    <t>Cactus Whiskey</t>
  </si>
  <si>
    <t>Corkscrew Tom</t>
  </si>
  <si>
    <t>31985L</t>
  </si>
  <si>
    <t>GF</t>
  </si>
  <si>
    <t>Too Dang Frank</t>
  </si>
  <si>
    <t>Jingles Jerr</t>
  </si>
  <si>
    <t>Red Eye Ray</t>
  </si>
  <si>
    <t>LS</t>
  </si>
  <si>
    <t>Bonnie B. Good</t>
  </si>
  <si>
    <t>49er</t>
  </si>
  <si>
    <t>Delaware Jim</t>
  </si>
  <si>
    <t>SD</t>
  </si>
  <si>
    <t>Naticoke</t>
  </si>
  <si>
    <t>SDD</t>
  </si>
  <si>
    <t>Hanging Rock Ray</t>
  </si>
  <si>
    <t>Mad Jack Percival</t>
  </si>
  <si>
    <t>LM</t>
  </si>
  <si>
    <t>Poco A Poco</t>
  </si>
  <si>
    <t>Silver Trowel</t>
  </si>
  <si>
    <t>Red Eyed Kid</t>
  </si>
  <si>
    <t>Delaware Coop</t>
  </si>
  <si>
    <t>Wild Wiz</t>
  </si>
  <si>
    <t>Gunpowder John</t>
  </si>
  <si>
    <t>BW</t>
  </si>
  <si>
    <t>Durango Dude</t>
  </si>
  <si>
    <t>Wild Pistol Walt</t>
  </si>
  <si>
    <t>Curly</t>
  </si>
  <si>
    <t>32070L</t>
  </si>
  <si>
    <t>LT</t>
  </si>
  <si>
    <t>Wyoming Schoolmarm</t>
  </si>
  <si>
    <t>Buck Ledslinger</t>
  </si>
  <si>
    <t>M</t>
  </si>
  <si>
    <t>Hand Cannon</t>
  </si>
  <si>
    <t>J. C. Gunner</t>
  </si>
  <si>
    <t>Hopalong Jim</t>
  </si>
  <si>
    <t>Mild Bill</t>
  </si>
  <si>
    <t>Whistle Stop Jim</t>
  </si>
  <si>
    <t>Deacon Will</t>
  </si>
  <si>
    <t>L49er</t>
  </si>
  <si>
    <t>Hazel Pepper</t>
  </si>
  <si>
    <t>Vaquero Dan</t>
  </si>
  <si>
    <t>40592L</t>
  </si>
  <si>
    <t>Teton Tracy</t>
  </si>
  <si>
    <t>Shogun</t>
  </si>
  <si>
    <t>Dusty Sawyer</t>
  </si>
  <si>
    <t>Crooked Shot Deale</t>
  </si>
  <si>
    <t>Shooters Alias's</t>
  </si>
  <si>
    <t>SASS #</t>
  </si>
  <si>
    <t>Choosen Class</t>
  </si>
  <si>
    <t>Wichita Wayne</t>
  </si>
  <si>
    <t xml:space="preserve"> </t>
  </si>
  <si>
    <t>Breezly Bruin</t>
  </si>
  <si>
    <t>Deadeye Dirk</t>
  </si>
  <si>
    <t>Dropshot Gene</t>
  </si>
  <si>
    <t>Steeltown Slim</t>
  </si>
  <si>
    <t>Loose Noose</t>
  </si>
  <si>
    <t>Lawless Lance</t>
  </si>
  <si>
    <t>Colorado Kitty</t>
  </si>
  <si>
    <t>Calamity Cate</t>
  </si>
  <si>
    <t>Pennsyltucky</t>
  </si>
  <si>
    <t>Rifleman Ron</t>
  </si>
  <si>
    <t>Laura Kaufmann</t>
  </si>
  <si>
    <t>Alley Oop Annie</t>
  </si>
  <si>
    <t>Chilliwack Buck</t>
  </si>
  <si>
    <t>Highland Ranger</t>
  </si>
  <si>
    <t>Foxy Faith</t>
  </si>
  <si>
    <t>Big Foot Jim</t>
  </si>
  <si>
    <t>Delaware Dixie</t>
  </si>
  <si>
    <t>Slash 8</t>
  </si>
  <si>
    <t>FCD</t>
  </si>
  <si>
    <t>Quaker Kid</t>
  </si>
  <si>
    <t>Six Gun Santa</t>
  </si>
  <si>
    <t>Dead Hand Fred</t>
  </si>
  <si>
    <t>Ken B. Rite</t>
  </si>
  <si>
    <t>Dutch Luke e</t>
  </si>
  <si>
    <t>Sundown Charlie</t>
  </si>
  <si>
    <t>El Gringo</t>
  </si>
  <si>
    <t>Howlin Hank</t>
  </si>
  <si>
    <t>Gringo Grizzly</t>
  </si>
  <si>
    <t>ST</t>
  </si>
  <si>
    <t>Shakey Jay</t>
  </si>
  <si>
    <t>Loco Lizard</t>
  </si>
  <si>
    <t>Wicklow Wrangler</t>
  </si>
  <si>
    <t>FCGF</t>
  </si>
  <si>
    <t>Blue Ridge Bert</t>
  </si>
  <si>
    <t>Habana Dan</t>
  </si>
  <si>
    <t>Doc Delaware</t>
  </si>
  <si>
    <t>Big Jake</t>
  </si>
  <si>
    <t xml:space="preserve">J B </t>
  </si>
  <si>
    <t>Diesel Dave</t>
  </si>
  <si>
    <t>Faro Jed</t>
  </si>
  <si>
    <t>Covongton</t>
  </si>
  <si>
    <t>Doc Browning</t>
  </si>
  <si>
    <t>Doc Wild</t>
  </si>
  <si>
    <t>Eagle Eyes McCoy</t>
  </si>
  <si>
    <t>JR T</t>
  </si>
  <si>
    <t>Roustabout</t>
  </si>
  <si>
    <t>Lt. Romaine</t>
  </si>
  <si>
    <t>Southpaw Sadie</t>
  </si>
  <si>
    <t>L 49er</t>
  </si>
  <si>
    <t>Pop Gun</t>
  </si>
  <si>
    <t>49er D</t>
  </si>
  <si>
    <t>Buffalo Slim</t>
  </si>
  <si>
    <t>Lone Stranger</t>
  </si>
  <si>
    <t>Crazy Kate</t>
  </si>
  <si>
    <t>Warhorse</t>
  </si>
  <si>
    <t>Firehole</t>
  </si>
  <si>
    <t>Bad Aim Barbie</t>
  </si>
  <si>
    <t>Cardsharp</t>
  </si>
  <si>
    <t>Cool Hand Lee</t>
  </si>
  <si>
    <t>Left Hand Dan</t>
  </si>
  <si>
    <t>Tusac</t>
  </si>
  <si>
    <t>Lefty Aintright</t>
  </si>
  <si>
    <t>SRD</t>
  </si>
  <si>
    <t>LW</t>
  </si>
  <si>
    <t>W</t>
  </si>
  <si>
    <t>Side Saddle Sue</t>
  </si>
  <si>
    <t>SR</t>
  </si>
  <si>
    <t>49'r</t>
  </si>
  <si>
    <t>CC</t>
  </si>
  <si>
    <t>PADEN'S POSSE</t>
  </si>
  <si>
    <t>C</t>
  </si>
  <si>
    <t>Hondoooooo</t>
  </si>
  <si>
    <t>Rohoss</t>
  </si>
  <si>
    <t>JJ</t>
  </si>
  <si>
    <t>L49'r</t>
  </si>
  <si>
    <t>Sasaparilla Star</t>
  </si>
  <si>
    <t>Lady Gunrunner</t>
  </si>
  <si>
    <t>Eaglehitch</t>
  </si>
  <si>
    <t>Dry Gulch Gus</t>
  </si>
  <si>
    <t>Tyaskin Jack</t>
  </si>
  <si>
    <t>Fidgety Phil</t>
  </si>
  <si>
    <t>Rayrod Rich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</si>
</sst>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27">
    <font>
      <sz val="10"/>
      <name val="Arial"/>
      <family val="0"/>
    </font>
    <font>
      <sz val="11"/>
      <color indexed="8"/>
      <name val="Calibri"/>
      <family val="2"/>
    </font>
    <font>
      <b/>
      <sz val="10"/>
      <name val="Arial"/>
      <family val="2"/>
    </font>
    <font>
      <sz val="8"/>
      <name val="Arial"/>
      <family val="2"/>
    </font>
    <font>
      <b/>
      <sz val="10"/>
      <name val="Tahoma"/>
      <family val="2"/>
    </font>
    <font>
      <b/>
      <sz val="12"/>
      <name val="Tahoma"/>
      <family val="2"/>
    </font>
    <font>
      <b/>
      <sz val="14"/>
      <name val="Tahoma"/>
      <family val="2"/>
    </font>
    <font>
      <sz val="14"/>
      <name val="Tahom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border>
    <border>
      <left style="double"/>
      <right style="thin"/>
      <top/>
      <bottom/>
    </border>
    <border>
      <left/>
      <right style="double"/>
      <top/>
      <bottom/>
    </border>
    <border>
      <left style="thin"/>
      <right style="double"/>
      <top/>
      <bottom style="double"/>
    </border>
    <border>
      <left style="thin"/>
      <right style="thin"/>
      <top style="thin"/>
      <bottom style="thin"/>
    </border>
    <border>
      <left>
        <color indexed="63"/>
      </left>
      <right>
        <color indexed="63"/>
      </right>
      <top style="thin"/>
      <bottom style="thin"/>
    </border>
    <border>
      <left style="double"/>
      <right style="thin"/>
      <top>
        <color indexed="63"/>
      </top>
      <bottom/>
    </border>
    <border>
      <left/>
      <right style="thin"/>
      <top>
        <color indexed="63"/>
      </top>
      <bottom/>
    </border>
    <border>
      <left style="double"/>
      <right style="thin"/>
      <top style="double"/>
      <bottom style="medium"/>
    </border>
    <border>
      <left/>
      <right style="thin"/>
      <top>
        <color indexed="63"/>
      </top>
      <bottom>
        <color indexed="63"/>
      </bottom>
    </border>
    <border>
      <left/>
      <right style="double"/>
      <top>
        <color indexed="63"/>
      </top>
      <bottom>
        <color indexed="63"/>
      </bottom>
    </border>
    <border>
      <left/>
      <right/>
      <top style="double"/>
      <bottom style="medium"/>
    </border>
    <border>
      <left/>
      <right style="thin"/>
      <top style="double"/>
      <bottom style="medium"/>
    </border>
    <border>
      <left/>
      <right style="double"/>
      <top style="double"/>
      <bottom style="medium"/>
    </border>
    <border>
      <left>
        <color indexed="63"/>
      </left>
      <right>
        <color indexed="63"/>
      </right>
      <top style="thin"/>
      <bottom>
        <color indexed="63"/>
      </bottom>
    </border>
    <border>
      <left>
        <color indexed="63"/>
      </left>
      <right>
        <color indexed="63"/>
      </right>
      <top>
        <color indexed="63"/>
      </top>
      <bottom style="thin"/>
    </border>
    <border>
      <left style="double"/>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color indexed="63"/>
      </top>
      <bottom style="thin"/>
    </border>
    <border>
      <left>
        <color indexed="63"/>
      </left>
      <right style="double"/>
      <top>
        <color indexed="63"/>
      </top>
      <bottom style="thin"/>
    </border>
    <border>
      <left style="double"/>
      <right/>
      <top>
        <color indexed="63"/>
      </top>
      <bottom style="hair"/>
    </border>
    <border>
      <left/>
      <right/>
      <top>
        <color indexed="63"/>
      </top>
      <bottom style="hair"/>
    </border>
    <border>
      <left/>
      <right style="double"/>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00">
    <xf numFmtId="0" fontId="0" fillId="0" borderId="0" xfId="0" applyAlignment="1">
      <alignment/>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2" fontId="0" fillId="0" borderId="11" xfId="0" applyNumberFormat="1" applyBorder="1" applyAlignment="1" applyProtection="1">
      <alignment/>
      <protection locked="0"/>
    </xf>
    <xf numFmtId="2" fontId="0" fillId="0" borderId="10" xfId="0" applyNumberFormat="1" applyBorder="1" applyAlignment="1">
      <alignment/>
    </xf>
    <xf numFmtId="0" fontId="0" fillId="0" borderId="12" xfId="0" applyBorder="1" applyAlignment="1">
      <alignment/>
    </xf>
    <xf numFmtId="2" fontId="0" fillId="0" borderId="11" xfId="0" applyNumberFormat="1" applyBorder="1" applyAlignment="1">
      <alignment/>
    </xf>
    <xf numFmtId="0" fontId="0" fillId="0" borderId="10" xfId="0" applyBorder="1" applyAlignment="1">
      <alignment/>
    </xf>
    <xf numFmtId="0" fontId="0" fillId="0" borderId="0" xfId="0" applyAlignment="1">
      <alignment horizontal="center"/>
    </xf>
    <xf numFmtId="0" fontId="0" fillId="0" borderId="12" xfId="0" applyBorder="1" applyAlignment="1">
      <alignment horizontal="center"/>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10" xfId="0" applyNumberFormat="1" applyBorder="1" applyAlignment="1">
      <alignment horizontal="center"/>
    </xf>
    <xf numFmtId="2" fontId="0" fillId="0" borderId="11" xfId="0" applyNumberFormat="1" applyBorder="1" applyAlignment="1">
      <alignment horizontal="center"/>
    </xf>
    <xf numFmtId="0" fontId="0" fillId="0" borderId="10" xfId="0" applyBorder="1" applyAlignment="1">
      <alignment horizontal="center"/>
    </xf>
    <xf numFmtId="0" fontId="0" fillId="0" borderId="11" xfId="0"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Fill="1" applyBorder="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Border="1" applyAlignment="1">
      <alignment horizontal="center"/>
    </xf>
    <xf numFmtId="0" fontId="0" fillId="0" borderId="14" xfId="0" applyFont="1" applyFill="1" applyBorder="1" applyAlignment="1">
      <alignment horizontal="center"/>
    </xf>
    <xf numFmtId="0" fontId="0" fillId="0" borderId="0" xfId="0" applyFont="1" applyFill="1" applyAlignment="1">
      <alignment horizontal="center"/>
    </xf>
    <xf numFmtId="0" fontId="0" fillId="0" borderId="0" xfId="0" applyBorder="1" applyAlignment="1" applyProtection="1">
      <alignment horizontal="center"/>
      <protection locked="0"/>
    </xf>
    <xf numFmtId="0" fontId="0" fillId="0" borderId="0" xfId="0" applyBorder="1" applyAlignment="1" applyProtection="1">
      <alignment/>
      <protection locked="0"/>
    </xf>
    <xf numFmtId="2" fontId="0" fillId="0" borderId="0" xfId="0" applyNumberFormat="1" applyBorder="1" applyAlignment="1" applyProtection="1">
      <alignment/>
      <protection locked="0"/>
    </xf>
    <xf numFmtId="2" fontId="0" fillId="0" borderId="0" xfId="0" applyNumberFormat="1" applyBorder="1" applyAlignment="1">
      <alignment/>
    </xf>
    <xf numFmtId="0" fontId="0" fillId="0" borderId="0" xfId="0" applyBorder="1" applyAlignment="1">
      <alignment/>
    </xf>
    <xf numFmtId="0" fontId="0" fillId="0" borderId="0" xfId="0" applyFont="1" applyAlignment="1">
      <alignment/>
    </xf>
    <xf numFmtId="0" fontId="0" fillId="24" borderId="14" xfId="0" applyFont="1" applyFill="1" applyBorder="1" applyAlignment="1">
      <alignment/>
    </xf>
    <xf numFmtId="2" fontId="0" fillId="0" borderId="14" xfId="0" applyNumberFormat="1" applyFont="1" applyBorder="1" applyAlignment="1">
      <alignment/>
    </xf>
    <xf numFmtId="0" fontId="0" fillId="0" borderId="15" xfId="0" applyBorder="1" applyAlignment="1">
      <alignment/>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lignment horizontal="center"/>
    </xf>
    <xf numFmtId="0" fontId="2" fillId="0" borderId="21" xfId="0" applyFont="1" applyBorder="1" applyAlignment="1" applyProtection="1">
      <alignment horizontal="center"/>
      <protection locked="0"/>
    </xf>
    <xf numFmtId="2" fontId="0" fillId="0" borderId="18" xfId="0" applyNumberFormat="1" applyBorder="1" applyAlignment="1" applyProtection="1">
      <alignment horizontal="center"/>
      <protection locked="0"/>
    </xf>
    <xf numFmtId="0" fontId="0" fillId="0" borderId="22" xfId="0" applyBorder="1" applyAlignment="1" applyProtection="1">
      <alignment horizontal="center"/>
      <protection locked="0"/>
    </xf>
    <xf numFmtId="2" fontId="0" fillId="0" borderId="22" xfId="0" applyNumberFormat="1" applyBorder="1" applyAlignment="1">
      <alignment horizontal="center"/>
    </xf>
    <xf numFmtId="0" fontId="0" fillId="0" borderId="23" xfId="0" applyBorder="1" applyAlignment="1">
      <alignment horizontal="center"/>
    </xf>
    <xf numFmtId="2" fontId="0" fillId="0" borderId="18" xfId="0" applyNumberFormat="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21" xfId="0" applyBorder="1" applyAlignment="1">
      <alignment/>
    </xf>
    <xf numFmtId="0" fontId="0" fillId="0" borderId="24" xfId="0" applyFill="1" applyBorder="1" applyAlignment="1">
      <alignment/>
    </xf>
    <xf numFmtId="0" fontId="0" fillId="0" borderId="25" xfId="0" applyFill="1" applyBorder="1" applyAlignment="1">
      <alignment/>
    </xf>
    <xf numFmtId="0" fontId="0" fillId="0" borderId="14" xfId="0"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0" xfId="0" applyFont="1" applyBorder="1" applyAlignment="1" applyProtection="1">
      <alignment horizontal="center"/>
      <protection locked="0"/>
    </xf>
    <xf numFmtId="2" fontId="0" fillId="0" borderId="26" xfId="0" applyNumberFormat="1" applyBorder="1" applyAlignment="1" applyProtection="1">
      <alignment horizontal="center"/>
      <protection locked="0"/>
    </xf>
    <xf numFmtId="2" fontId="0" fillId="0" borderId="19" xfId="0" applyNumberFormat="1" applyBorder="1" applyAlignment="1">
      <alignment horizontal="center"/>
    </xf>
    <xf numFmtId="2" fontId="0" fillId="0" borderId="26" xfId="0" applyNumberFormat="1" applyBorder="1" applyAlignment="1">
      <alignment horizontal="center"/>
    </xf>
    <xf numFmtId="0" fontId="0" fillId="0" borderId="27" xfId="0" applyBorder="1" applyAlignment="1">
      <alignment horizontal="center"/>
    </xf>
    <xf numFmtId="0" fontId="0" fillId="0" borderId="14" xfId="0" applyBorder="1" applyAlignment="1" applyProtection="1">
      <alignment/>
      <protection locked="0"/>
    </xf>
    <xf numFmtId="2" fontId="0" fillId="0" borderId="14" xfId="0" applyNumberFormat="1" applyBorder="1" applyAlignment="1" applyProtection="1">
      <alignment/>
      <protection locked="0"/>
    </xf>
    <xf numFmtId="2" fontId="0" fillId="0" borderId="14" xfId="0" applyNumberFormat="1" applyBorder="1" applyAlignment="1">
      <alignment/>
    </xf>
    <xf numFmtId="0" fontId="0" fillId="0" borderId="14" xfId="0" applyBorder="1" applyAlignment="1">
      <alignment/>
    </xf>
    <xf numFmtId="2" fontId="0" fillId="24" borderId="14" xfId="0" applyNumberFormat="1" applyFont="1" applyFill="1" applyBorder="1" applyAlignment="1">
      <alignment/>
    </xf>
    <xf numFmtId="0" fontId="0" fillId="24" borderId="14" xfId="0" applyFont="1" applyFill="1" applyBorder="1" applyAlignment="1" applyProtection="1">
      <alignment/>
      <protection locked="0"/>
    </xf>
    <xf numFmtId="2" fontId="0" fillId="24" borderId="14" xfId="0" applyNumberFormat="1" applyFont="1" applyFill="1" applyBorder="1" applyAlignment="1" applyProtection="1">
      <alignment/>
      <protection locked="0"/>
    </xf>
    <xf numFmtId="0" fontId="0" fillId="24" borderId="14" xfId="0" applyFont="1" applyFill="1" applyBorder="1" applyAlignment="1" applyProtection="1">
      <alignment horizontal="center"/>
      <protection locked="0"/>
    </xf>
    <xf numFmtId="0" fontId="0" fillId="0" borderId="14" xfId="0" applyFont="1" applyBorder="1" applyAlignment="1">
      <alignment/>
    </xf>
    <xf numFmtId="2" fontId="0" fillId="24" borderId="14" xfId="0" applyNumberFormat="1" applyFont="1" applyFill="1" applyBorder="1" applyAlignment="1" applyProtection="1">
      <alignment/>
      <protection locked="0"/>
    </xf>
    <xf numFmtId="0" fontId="0" fillId="24" borderId="14" xfId="0" applyFont="1" applyFill="1" applyBorder="1" applyAlignment="1" applyProtection="1">
      <alignment horizontal="center"/>
      <protection locked="0"/>
    </xf>
    <xf numFmtId="2" fontId="0" fillId="0" borderId="14" xfId="0" applyNumberFormat="1" applyFont="1" applyFill="1" applyBorder="1" applyAlignment="1">
      <alignment/>
    </xf>
    <xf numFmtId="0" fontId="0" fillId="0" borderId="14" xfId="0" applyFont="1" applyFill="1" applyBorder="1" applyAlignment="1">
      <alignment/>
    </xf>
    <xf numFmtId="0" fontId="0" fillId="0" borderId="14" xfId="0" applyFont="1" applyBorder="1" applyAlignment="1">
      <alignment horizontal="center"/>
    </xf>
    <xf numFmtId="0" fontId="0" fillId="24" borderId="14" xfId="0" applyFill="1" applyBorder="1" applyAlignment="1" applyProtection="1">
      <alignment/>
      <protection locked="0"/>
    </xf>
    <xf numFmtId="2" fontId="0" fillId="24" borderId="14" xfId="0" applyNumberFormat="1" applyFill="1" applyBorder="1" applyAlignment="1" applyProtection="1">
      <alignment/>
      <protection locked="0"/>
    </xf>
    <xf numFmtId="0" fontId="0" fillId="24" borderId="14" xfId="0" applyFill="1" applyBorder="1" applyAlignment="1" applyProtection="1">
      <alignment horizontal="center"/>
      <protection locked="0"/>
    </xf>
    <xf numFmtId="2" fontId="0" fillId="24" borderId="14" xfId="0" applyNumberFormat="1" applyFill="1" applyBorder="1" applyAlignment="1" applyProtection="1">
      <alignment/>
      <protection locked="0"/>
    </xf>
    <xf numFmtId="0" fontId="0" fillId="0" borderId="0" xfId="0" applyFill="1" applyBorder="1" applyAlignment="1">
      <alignment/>
    </xf>
    <xf numFmtId="165" fontId="25" fillId="0" borderId="24" xfId="0" applyNumberFormat="1" applyFont="1" applyFill="1" applyBorder="1" applyAlignment="1" applyProtection="1">
      <alignment horizontal="center"/>
      <protection locked="0"/>
    </xf>
    <xf numFmtId="165" fontId="25" fillId="0" borderId="28" xfId="0" applyNumberFormat="1" applyFont="1" applyFill="1" applyBorder="1" applyAlignment="1" applyProtection="1">
      <alignment horizontal="center"/>
      <protection locked="0"/>
    </xf>
    <xf numFmtId="165" fontId="25" fillId="0" borderId="29" xfId="0" applyNumberFormat="1" applyFont="1" applyFill="1" applyBorder="1" applyAlignment="1" applyProtection="1">
      <alignment horizontal="center"/>
      <protection locked="0"/>
    </xf>
    <xf numFmtId="0" fontId="0" fillId="0" borderId="14" xfId="0" applyFont="1" applyBorder="1" applyAlignment="1">
      <alignment horizontal="center"/>
    </xf>
    <xf numFmtId="0" fontId="0" fillId="0" borderId="14" xfId="0" applyFont="1" applyFill="1" applyBorder="1" applyAlignment="1">
      <alignment/>
    </xf>
    <xf numFmtId="2" fontId="0" fillId="0" borderId="14" xfId="0" applyNumberFormat="1" applyFont="1" applyFill="1" applyBorder="1" applyAlignment="1">
      <alignment/>
    </xf>
    <xf numFmtId="0" fontId="25" fillId="0" borderId="30" xfId="0" applyFont="1" applyFill="1" applyBorder="1" applyAlignment="1" applyProtection="1">
      <alignment horizontal="center"/>
      <protection locked="0"/>
    </xf>
    <xf numFmtId="0" fontId="25" fillId="0" borderId="31" xfId="0" applyFont="1" applyFill="1" applyBorder="1" applyAlignment="1" applyProtection="1">
      <alignment horizontal="center"/>
      <protection locked="0"/>
    </xf>
    <xf numFmtId="0" fontId="25" fillId="0" borderId="32" xfId="0" applyFont="1" applyFill="1" applyBorder="1" applyAlignment="1" applyProtection="1">
      <alignment horizontal="center"/>
      <protection locked="0"/>
    </xf>
    <xf numFmtId="165" fontId="25" fillId="0" borderId="33" xfId="0" applyNumberFormat="1" applyFont="1" applyFill="1" applyBorder="1" applyAlignment="1" applyProtection="1">
      <alignment horizontal="center"/>
      <protection locked="0"/>
    </xf>
    <xf numFmtId="165" fontId="25" fillId="0" borderId="25" xfId="0" applyNumberFormat="1" applyFont="1" applyFill="1" applyBorder="1" applyAlignment="1" applyProtection="1">
      <alignment horizontal="center"/>
      <protection locked="0"/>
    </xf>
    <xf numFmtId="165" fontId="25" fillId="0" borderId="34" xfId="0" applyNumberFormat="1" applyFont="1" applyFill="1" applyBorder="1" applyAlignment="1" applyProtection="1">
      <alignment horizontal="center"/>
      <protection locked="0"/>
    </xf>
    <xf numFmtId="2" fontId="2" fillId="0" borderId="35" xfId="0" applyNumberFormat="1" applyFont="1" applyFill="1" applyBorder="1" applyAlignment="1" applyProtection="1">
      <alignment horizontal="center"/>
      <protection locked="0"/>
    </xf>
    <xf numFmtId="2" fontId="2" fillId="0" borderId="36" xfId="0" applyNumberFormat="1" applyFont="1" applyFill="1" applyBorder="1" applyAlignment="1" applyProtection="1">
      <alignment horizontal="center"/>
      <protection locked="0"/>
    </xf>
    <xf numFmtId="2" fontId="2" fillId="0" borderId="37" xfId="0" applyNumberFormat="1" applyFont="1" applyFill="1" applyBorder="1" applyAlignment="1" applyProtection="1">
      <alignment horizontal="center"/>
      <protection locked="0"/>
    </xf>
    <xf numFmtId="2" fontId="2" fillId="0" borderId="35" xfId="0" applyNumberFormat="1" applyFont="1" applyBorder="1" applyAlignment="1">
      <alignment horizontal="center"/>
    </xf>
    <xf numFmtId="2" fontId="2" fillId="0" borderId="36" xfId="0" applyNumberFormat="1" applyFont="1" applyBorder="1" applyAlignment="1">
      <alignment horizontal="center"/>
    </xf>
    <xf numFmtId="2" fontId="2" fillId="0" borderId="37" xfId="0" applyNumberFormat="1" applyFont="1" applyBorder="1" applyAlignment="1">
      <alignment horizontal="center"/>
    </xf>
    <xf numFmtId="2" fontId="2" fillId="0" borderId="35" xfId="0" applyNumberFormat="1" applyFont="1" applyBorder="1" applyAlignment="1" applyProtection="1">
      <alignment horizontal="center"/>
      <protection locked="0"/>
    </xf>
    <xf numFmtId="2" fontId="2" fillId="0" borderId="36" xfId="0" applyNumberFormat="1" applyFont="1" applyBorder="1" applyAlignment="1" applyProtection="1">
      <alignment horizontal="center"/>
      <protection locked="0"/>
    </xf>
    <xf numFmtId="2" fontId="2" fillId="0" borderId="37"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92"/>
  <sheetViews>
    <sheetView tabSelected="1" view="pageBreakPreview" zoomScaleSheetLayoutView="100" zoomScalePageLayoutView="0" workbookViewId="0" topLeftCell="B1">
      <selection activeCell="A1" sqref="A1:AC1"/>
    </sheetView>
  </sheetViews>
  <sheetFormatPr defaultColWidth="9.140625" defaultRowHeight="12.75"/>
  <cols>
    <col min="1" max="1" width="10.00390625" style="16" hidden="1" customWidth="1"/>
    <col min="2" max="2" width="12.7109375" style="1" customWidth="1"/>
    <col min="3" max="3" width="21.57421875" style="2" customWidth="1"/>
    <col min="4" max="4" width="6.28125" style="3" customWidth="1"/>
    <col min="5" max="5" width="4.7109375" style="1" customWidth="1"/>
    <col min="6" max="6" width="6.28125" style="4" customWidth="1"/>
    <col min="7" max="7" width="6.28125" style="5" customWidth="1"/>
    <col min="8" max="8" width="7.00390625" style="3" customWidth="1"/>
    <col min="9" max="9" width="4.7109375" style="1" customWidth="1"/>
    <col min="10" max="10" width="6.7109375" style="4" customWidth="1"/>
    <col min="11" max="11" width="4.7109375" style="5" customWidth="1"/>
    <col min="12" max="12" width="6.28125" style="3" customWidth="1"/>
    <col min="13" max="13" width="4.7109375" style="1" customWidth="1"/>
    <col min="14" max="14" width="6.28125" style="4" customWidth="1"/>
    <col min="15" max="15" width="4.7109375" style="5" customWidth="1"/>
    <col min="16" max="16" width="6.28125" style="3" customWidth="1"/>
    <col min="17" max="17" width="4.7109375" style="1" customWidth="1"/>
    <col min="18" max="18" width="7.28125" style="4" customWidth="1"/>
    <col min="19" max="19" width="4.7109375" style="5" customWidth="1"/>
    <col min="20" max="20" width="7.28125" style="3" customWidth="1"/>
    <col min="21" max="21" width="4.7109375" style="1" customWidth="1"/>
    <col min="22" max="22" width="6.28125" style="4" customWidth="1"/>
    <col min="23" max="23" width="4.7109375" style="5" customWidth="1"/>
    <col min="24" max="24" width="8.7109375" style="6" customWidth="1"/>
    <col min="25" max="25" width="7.00390625" style="7" customWidth="1"/>
    <col min="26" max="26" width="8.7109375" style="4" customWidth="1"/>
    <col min="27" max="27" width="9.28125" style="25" customWidth="1"/>
    <col min="28" max="28" width="9.57421875" style="25" customWidth="1"/>
    <col min="29" max="29" width="10.7109375" style="9" customWidth="1"/>
  </cols>
  <sheetData>
    <row r="1" spans="1:29" s="51" customFormat="1" ht="15.75" thickBot="1">
      <c r="A1" s="85"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7"/>
    </row>
    <row r="2" spans="1:29" s="52" customFormat="1" ht="15.75" thickTop="1">
      <c r="A2" s="88">
        <v>40832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90"/>
    </row>
    <row r="3" spans="1:29" s="78" customFormat="1" ht="15">
      <c r="A3" s="8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80"/>
    </row>
    <row r="4" spans="1:29" ht="12.75">
      <c r="A4" s="37" t="s">
        <v>0</v>
      </c>
      <c r="B4" s="38" t="s">
        <v>20</v>
      </c>
      <c r="C4" s="38" t="s">
        <v>0</v>
      </c>
      <c r="D4" s="97" t="s">
        <v>1</v>
      </c>
      <c r="E4" s="98"/>
      <c r="F4" s="98"/>
      <c r="G4" s="99"/>
      <c r="H4" s="97" t="s">
        <v>2</v>
      </c>
      <c r="I4" s="98"/>
      <c r="J4" s="98"/>
      <c r="K4" s="99"/>
      <c r="L4" s="97" t="s">
        <v>3</v>
      </c>
      <c r="M4" s="98"/>
      <c r="N4" s="98"/>
      <c r="O4" s="99"/>
      <c r="P4" s="97" t="s">
        <v>4</v>
      </c>
      <c r="Q4" s="98"/>
      <c r="R4" s="98"/>
      <c r="S4" s="99"/>
      <c r="T4" s="91" t="s">
        <v>5</v>
      </c>
      <c r="U4" s="92"/>
      <c r="V4" s="92"/>
      <c r="W4" s="93"/>
      <c r="X4" s="94" t="s">
        <v>6</v>
      </c>
      <c r="Y4" s="95"/>
      <c r="Z4" s="95"/>
      <c r="AA4" s="95"/>
      <c r="AB4" s="95"/>
      <c r="AC4" s="96"/>
    </row>
    <row r="5" spans="1:29" ht="13.5" thickBot="1">
      <c r="A5" s="10" t="s">
        <v>7</v>
      </c>
      <c r="B5" s="11" t="s">
        <v>8</v>
      </c>
      <c r="C5" s="21" t="s">
        <v>9</v>
      </c>
      <c r="D5" s="12" t="s">
        <v>10</v>
      </c>
      <c r="E5" s="1" t="s">
        <v>11</v>
      </c>
      <c r="F5" s="13" t="s">
        <v>12</v>
      </c>
      <c r="G5" s="9" t="s">
        <v>13</v>
      </c>
      <c r="H5" s="12" t="s">
        <v>10</v>
      </c>
      <c r="I5" s="1" t="s">
        <v>11</v>
      </c>
      <c r="J5" s="13" t="s">
        <v>12</v>
      </c>
      <c r="K5" s="9" t="s">
        <v>13</v>
      </c>
      <c r="L5" s="12" t="s">
        <v>10</v>
      </c>
      <c r="M5" s="1" t="s">
        <v>11</v>
      </c>
      <c r="N5" s="13" t="s">
        <v>12</v>
      </c>
      <c r="O5" s="9" t="s">
        <v>13</v>
      </c>
      <c r="P5" s="12" t="s">
        <v>10</v>
      </c>
      <c r="Q5" s="1" t="s">
        <v>11</v>
      </c>
      <c r="R5" s="13" t="s">
        <v>12</v>
      </c>
      <c r="S5" s="9" t="s">
        <v>13</v>
      </c>
      <c r="T5" s="12" t="s">
        <v>10</v>
      </c>
      <c r="U5" s="1" t="s">
        <v>11</v>
      </c>
      <c r="V5" s="13" t="s">
        <v>12</v>
      </c>
      <c r="W5" s="9" t="s">
        <v>13</v>
      </c>
      <c r="X5" s="14" t="s">
        <v>10</v>
      </c>
      <c r="Y5" s="15" t="s">
        <v>11</v>
      </c>
      <c r="Z5" s="13" t="s">
        <v>14</v>
      </c>
      <c r="AA5" s="15" t="s">
        <v>15</v>
      </c>
      <c r="AB5" s="15" t="s">
        <v>16</v>
      </c>
      <c r="AC5" s="9" t="s">
        <v>17</v>
      </c>
    </row>
    <row r="6" spans="1:29" s="50" customFormat="1" ht="7.5" customHeight="1" thickBot="1" thickTop="1">
      <c r="A6" s="39"/>
      <c r="B6" s="42"/>
      <c r="C6" s="42"/>
      <c r="D6" s="43"/>
      <c r="E6" s="44"/>
      <c r="F6" s="45"/>
      <c r="G6" s="46"/>
      <c r="H6" s="43"/>
      <c r="I6" s="44"/>
      <c r="J6" s="45"/>
      <c r="K6" s="46"/>
      <c r="L6" s="43"/>
      <c r="M6" s="44"/>
      <c r="N6" s="45"/>
      <c r="O6" s="46"/>
      <c r="P6" s="43"/>
      <c r="Q6" s="44"/>
      <c r="R6" s="45"/>
      <c r="S6" s="46"/>
      <c r="T6" s="43"/>
      <c r="U6" s="44"/>
      <c r="V6" s="45"/>
      <c r="W6" s="46"/>
      <c r="X6" s="47"/>
      <c r="Y6" s="48"/>
      <c r="Z6" s="45"/>
      <c r="AA6" s="49"/>
      <c r="AB6" s="49"/>
      <c r="AC6" s="46"/>
    </row>
    <row r="7" spans="1:29" s="32" customFormat="1" ht="7.5" customHeight="1">
      <c r="A7" s="54"/>
      <c r="B7" s="55"/>
      <c r="C7" s="55"/>
      <c r="D7" s="56"/>
      <c r="E7" s="40"/>
      <c r="F7" s="57"/>
      <c r="G7" s="41"/>
      <c r="H7" s="56"/>
      <c r="I7" s="40"/>
      <c r="J7" s="57"/>
      <c r="K7" s="41"/>
      <c r="L7" s="56"/>
      <c r="M7" s="40"/>
      <c r="N7" s="57"/>
      <c r="O7" s="41"/>
      <c r="P7" s="56"/>
      <c r="Q7" s="40"/>
      <c r="R7" s="57"/>
      <c r="S7" s="41"/>
      <c r="T7" s="56"/>
      <c r="U7" s="40"/>
      <c r="V7" s="57"/>
      <c r="W7" s="41"/>
      <c r="X7" s="58"/>
      <c r="Y7" s="59"/>
      <c r="Z7" s="57"/>
      <c r="AA7" s="25"/>
      <c r="AB7" s="25"/>
      <c r="AC7" s="41"/>
    </row>
    <row r="8" spans="1:29" ht="12.75">
      <c r="A8" s="53"/>
      <c r="B8" s="53"/>
      <c r="C8" s="60"/>
      <c r="D8" s="61"/>
      <c r="E8" s="53"/>
      <c r="F8" s="62"/>
      <c r="G8" s="63"/>
      <c r="H8" s="61"/>
      <c r="I8" s="53"/>
      <c r="J8" s="62"/>
      <c r="K8" s="63"/>
      <c r="L8" s="61"/>
      <c r="M8" s="53"/>
      <c r="N8" s="62"/>
      <c r="O8" s="63"/>
      <c r="P8" s="61"/>
      <c r="Q8" s="53"/>
      <c r="R8" s="62"/>
      <c r="S8" s="63"/>
      <c r="T8" s="61"/>
      <c r="U8" s="53"/>
      <c r="V8" s="62"/>
      <c r="W8" s="63"/>
      <c r="X8" s="84"/>
      <c r="Y8" s="83"/>
      <c r="Z8" s="35"/>
      <c r="AA8" s="82"/>
      <c r="AB8" s="82"/>
      <c r="AC8" s="73"/>
    </row>
    <row r="9" spans="1:29" s="36" customFormat="1" ht="12.75">
      <c r="A9" s="22">
        <v>81764</v>
      </c>
      <c r="B9" s="22" t="s">
        <v>142</v>
      </c>
      <c r="C9" s="74" t="s">
        <v>133</v>
      </c>
      <c r="D9" s="75">
        <v>33.77</v>
      </c>
      <c r="E9" s="76">
        <v>0</v>
      </c>
      <c r="F9" s="35">
        <f aca="true" t="shared" si="0" ref="F9:F24">IF((D9+E9)&lt;&gt;0,D9+E9,"")</f>
        <v>33.77</v>
      </c>
      <c r="G9" s="68">
        <f>IF(F9&lt;&gt;"",RANK(F9,F$9:F$268,1),"")</f>
        <v>1</v>
      </c>
      <c r="H9" s="75">
        <v>27.01</v>
      </c>
      <c r="I9" s="76">
        <v>5</v>
      </c>
      <c r="J9" s="35">
        <f aca="true" t="shared" si="1" ref="J9:J24">IF((H9+I9)&lt;&gt;0,H9+I9,"")</f>
        <v>32.010000000000005</v>
      </c>
      <c r="K9" s="68">
        <f>IF(J9&lt;&gt;"",RANK(J9,J$9:J$268,1),"")</f>
        <v>1</v>
      </c>
      <c r="L9" s="75">
        <v>29.3</v>
      </c>
      <c r="M9" s="76">
        <v>0</v>
      </c>
      <c r="N9" s="35">
        <f aca="true" t="shared" si="2" ref="N9:N24">IF((L9+M9)&lt;&gt;0,L9+M9,"")</f>
        <v>29.3</v>
      </c>
      <c r="O9" s="68">
        <f>IF(N9&lt;&gt;"",RANK(N9,N$9:N$268,1),"")</f>
        <v>1</v>
      </c>
      <c r="P9" s="75">
        <v>25.16</v>
      </c>
      <c r="Q9" s="76">
        <v>0</v>
      </c>
      <c r="R9" s="35">
        <f aca="true" t="shared" si="3" ref="R9:R24">IF((P9+Q9)&lt;&gt;0,P9+Q9,"")</f>
        <v>25.16</v>
      </c>
      <c r="S9" s="68">
        <f>IF(R9&lt;&gt;"",RANK(R9,R$9:R$268,1),"")</f>
        <v>1</v>
      </c>
      <c r="T9" s="77">
        <v>26.42</v>
      </c>
      <c r="U9" s="70">
        <v>0</v>
      </c>
      <c r="V9" s="71">
        <f aca="true" t="shared" si="4" ref="V9:V24">IF((T9+U9)&lt;&gt;0,T9+U9,"")</f>
        <v>26.42</v>
      </c>
      <c r="W9" s="72">
        <f>IF(V9&lt;&gt;"",RANK(V9,V$9:V$268,1),"")</f>
        <v>1</v>
      </c>
      <c r="X9" s="64">
        <f aca="true" t="shared" si="5" ref="X9:X24">D9+H9+L9+P9+T9</f>
        <v>141.66</v>
      </c>
      <c r="Y9" s="34">
        <f aca="true" t="shared" si="6" ref="Y9:Y24">E9+I9+M9+Q9+U9</f>
        <v>5</v>
      </c>
      <c r="Z9" s="35">
        <f aca="true" t="shared" si="7" ref="Z9:Z24">IF((X9+Y9)&lt;&gt;0,X9+Y9,"")</f>
        <v>146.66</v>
      </c>
      <c r="AA9" s="73">
        <f>IF(Z9&lt;&gt;"",RANK(Z9,Z$9:Z$4212,1),"")</f>
        <v>1</v>
      </c>
      <c r="AB9" s="73">
        <f aca="true" t="shared" si="8" ref="AB9:AB24">IF(Z9&lt;&gt;"",W9+S9+O9+K9+G9,"")</f>
        <v>5</v>
      </c>
      <c r="AC9" s="73">
        <f>IF(AB9&lt;&gt;"",RANK(AB9,AB$9:AB$268,1),"")</f>
        <v>1</v>
      </c>
    </row>
    <row r="10" spans="1:29" s="33" customFormat="1" ht="12.75">
      <c r="A10" s="22">
        <v>40592</v>
      </c>
      <c r="B10" s="22" t="s">
        <v>141</v>
      </c>
      <c r="C10" s="74" t="s">
        <v>66</v>
      </c>
      <c r="D10" s="75">
        <v>32.23</v>
      </c>
      <c r="E10" s="76">
        <v>5</v>
      </c>
      <c r="F10" s="35">
        <f t="shared" si="0"/>
        <v>37.23</v>
      </c>
      <c r="G10" s="68">
        <f>IF(F10&lt;&gt;"",RANK(F10,F$9:F$268,1),"")</f>
        <v>3</v>
      </c>
      <c r="H10" s="75">
        <v>28.66</v>
      </c>
      <c r="I10" s="76">
        <v>5</v>
      </c>
      <c r="J10" s="35">
        <f t="shared" si="1"/>
        <v>33.66</v>
      </c>
      <c r="K10" s="68">
        <f>IF(J10&lt;&gt;"",RANK(J10,J$9:J$268,1),"")</f>
        <v>2</v>
      </c>
      <c r="L10" s="75">
        <v>32.2</v>
      </c>
      <c r="M10" s="76">
        <v>5</v>
      </c>
      <c r="N10" s="35">
        <f t="shared" si="2"/>
        <v>37.2</v>
      </c>
      <c r="O10" s="68">
        <f>IF(N10&lt;&gt;"",RANK(N10,N$9:N$268,1),"")</f>
        <v>3</v>
      </c>
      <c r="P10" s="75">
        <v>29.01</v>
      </c>
      <c r="Q10" s="76">
        <v>5</v>
      </c>
      <c r="R10" s="35">
        <f t="shared" si="3"/>
        <v>34.010000000000005</v>
      </c>
      <c r="S10" s="68">
        <f>IF(R10&lt;&gt;"",RANK(R10,R$9:R$268,1),"")</f>
        <v>3</v>
      </c>
      <c r="T10" s="77">
        <v>32.54</v>
      </c>
      <c r="U10" s="70">
        <v>0</v>
      </c>
      <c r="V10" s="71">
        <f t="shared" si="4"/>
        <v>32.54</v>
      </c>
      <c r="W10" s="72">
        <f>IF(V10&lt;&gt;"",RANK(V10,V$9:V$268,1),"")</f>
        <v>2</v>
      </c>
      <c r="X10" s="64">
        <f t="shared" si="5"/>
        <v>154.64000000000001</v>
      </c>
      <c r="Y10" s="34">
        <f t="shared" si="6"/>
        <v>20</v>
      </c>
      <c r="Z10" s="35">
        <f t="shared" si="7"/>
        <v>174.64000000000001</v>
      </c>
      <c r="AA10" s="73">
        <f>IF(Z10&lt;&gt;"",RANK(Z10,Z$9:Z$4212,1),"")</f>
        <v>2</v>
      </c>
      <c r="AB10" s="73">
        <f t="shared" si="8"/>
        <v>13</v>
      </c>
      <c r="AC10" s="73">
        <f>IF(AB10&lt;&gt;"",RANK(AB10,AB$9:AB$268,1),"")</f>
        <v>2</v>
      </c>
    </row>
    <row r="11" spans="1:29" ht="12.75">
      <c r="A11" s="26">
        <v>22743</v>
      </c>
      <c r="B11" s="26" t="s">
        <v>21</v>
      </c>
      <c r="C11" s="65" t="s">
        <v>22</v>
      </c>
      <c r="D11" s="66">
        <v>34.78</v>
      </c>
      <c r="E11" s="67">
        <v>0</v>
      </c>
      <c r="F11" s="35">
        <f t="shared" si="0"/>
        <v>34.78</v>
      </c>
      <c r="G11" s="68">
        <f>IF(F11&lt;&gt;"",RANK(F11,F$9:F$268,1),"")</f>
        <v>2</v>
      </c>
      <c r="H11" s="66">
        <v>40.14</v>
      </c>
      <c r="I11" s="67">
        <v>0</v>
      </c>
      <c r="J11" s="35">
        <f t="shared" si="1"/>
        <v>40.14</v>
      </c>
      <c r="K11" s="68">
        <f>IF(J11&lt;&gt;"",RANK(J11,J$9:J$268,1),"")</f>
        <v>3</v>
      </c>
      <c r="L11" s="66">
        <v>34.53</v>
      </c>
      <c r="M11" s="67">
        <v>0</v>
      </c>
      <c r="N11" s="35">
        <f t="shared" si="2"/>
        <v>34.53</v>
      </c>
      <c r="O11" s="68">
        <f>IF(N11&lt;&gt;"",RANK(N11,N$9:N$268,1),"")</f>
        <v>2</v>
      </c>
      <c r="P11" s="66">
        <v>30.14</v>
      </c>
      <c r="Q11" s="67">
        <v>0</v>
      </c>
      <c r="R11" s="35">
        <f t="shared" si="3"/>
        <v>30.14</v>
      </c>
      <c r="S11" s="68">
        <f>IF(R11&lt;&gt;"",RANK(R11,R$9:R$268,1),"")</f>
        <v>2</v>
      </c>
      <c r="T11" s="69">
        <v>34.31</v>
      </c>
      <c r="U11" s="70">
        <v>5</v>
      </c>
      <c r="V11" s="71">
        <f t="shared" si="4"/>
        <v>39.31</v>
      </c>
      <c r="W11" s="72">
        <f>IF(V11&lt;&gt;"",RANK(V11,V$9:V$268,1),"")</f>
        <v>4</v>
      </c>
      <c r="X11" s="64">
        <f t="shared" si="5"/>
        <v>173.9</v>
      </c>
      <c r="Y11" s="34">
        <f t="shared" si="6"/>
        <v>5</v>
      </c>
      <c r="Z11" s="35">
        <f t="shared" si="7"/>
        <v>178.9</v>
      </c>
      <c r="AA11" s="73">
        <f>IF(Z11&lt;&gt;"",RANK(Z11,Z$9:Z$4212,1),"")</f>
        <v>3</v>
      </c>
      <c r="AB11" s="73">
        <f t="shared" si="8"/>
        <v>13</v>
      </c>
      <c r="AC11" s="73">
        <f>IF(AB11&lt;&gt;"",RANK(AB11,AB$9:AB$268,1),"")</f>
        <v>2</v>
      </c>
    </row>
    <row r="12" spans="1:29" s="33" customFormat="1" ht="12.75">
      <c r="A12" s="26">
        <v>61859</v>
      </c>
      <c r="B12" s="26" t="s">
        <v>143</v>
      </c>
      <c r="C12" s="65" t="s">
        <v>99</v>
      </c>
      <c r="D12" s="66">
        <v>40.22</v>
      </c>
      <c r="E12" s="67">
        <v>0</v>
      </c>
      <c r="F12" s="35">
        <f t="shared" si="0"/>
        <v>40.22</v>
      </c>
      <c r="G12" s="68">
        <f>IF(F12&lt;&gt;"",RANK(F12,F$9:F$268,1),"")</f>
        <v>4</v>
      </c>
      <c r="H12" s="66">
        <v>44.68</v>
      </c>
      <c r="I12" s="67">
        <v>10</v>
      </c>
      <c r="J12" s="35">
        <f t="shared" si="1"/>
        <v>54.68</v>
      </c>
      <c r="K12" s="68">
        <f>IF(J12&lt;&gt;"",RANK(J12,J$9:J$268,1),"")</f>
        <v>5</v>
      </c>
      <c r="L12" s="66">
        <v>44.42</v>
      </c>
      <c r="M12" s="67">
        <v>15</v>
      </c>
      <c r="N12" s="35">
        <f t="shared" si="2"/>
        <v>59.42</v>
      </c>
      <c r="O12" s="68">
        <f>IF(N12&lt;&gt;"",RANK(N12,N$9:N$268,1),"")</f>
        <v>7</v>
      </c>
      <c r="P12" s="66">
        <v>42.07</v>
      </c>
      <c r="Q12" s="67">
        <v>15</v>
      </c>
      <c r="R12" s="35">
        <f t="shared" si="3"/>
        <v>57.07</v>
      </c>
      <c r="S12" s="68">
        <f>IF(R12&lt;&gt;"",RANK(R12,R$9:R$268,1),"")</f>
        <v>6</v>
      </c>
      <c r="T12" s="69">
        <v>36.93</v>
      </c>
      <c r="U12" s="70">
        <v>0</v>
      </c>
      <c r="V12" s="71">
        <f t="shared" si="4"/>
        <v>36.93</v>
      </c>
      <c r="W12" s="72">
        <f>IF(V12&lt;&gt;"",RANK(V12,V$9:V$268,1),"")</f>
        <v>3</v>
      </c>
      <c r="X12" s="64">
        <f t="shared" si="5"/>
        <v>208.32</v>
      </c>
      <c r="Y12" s="34">
        <f t="shared" si="6"/>
        <v>40</v>
      </c>
      <c r="Z12" s="35">
        <f t="shared" si="7"/>
        <v>248.32</v>
      </c>
      <c r="AA12" s="73">
        <f>IF(Z12&lt;&gt;"",RANK(Z12,Z$9:Z$4212,1),"")</f>
        <v>4</v>
      </c>
      <c r="AB12" s="73">
        <f t="shared" si="8"/>
        <v>25</v>
      </c>
      <c r="AC12" s="73">
        <f>IF(AB12&lt;&gt;"",RANK(AB12,AB$9:AB$268,1),"")</f>
        <v>4</v>
      </c>
    </row>
    <row r="13" spans="1:29" s="33" customFormat="1" ht="12.75">
      <c r="A13" s="26">
        <v>88368</v>
      </c>
      <c r="B13" s="26" t="s">
        <v>142</v>
      </c>
      <c r="C13" s="65" t="s">
        <v>155</v>
      </c>
      <c r="D13" s="66">
        <v>59.66</v>
      </c>
      <c r="E13" s="67">
        <v>0</v>
      </c>
      <c r="F13" s="35">
        <f t="shared" si="0"/>
        <v>59.66</v>
      </c>
      <c r="G13" s="68">
        <f>IF(F13&lt;&gt;"",RANK(F13,F$9:F$268,1),"")</f>
        <v>7</v>
      </c>
      <c r="H13" s="66">
        <v>50.68</v>
      </c>
      <c r="I13" s="67">
        <v>0</v>
      </c>
      <c r="J13" s="35">
        <f t="shared" si="1"/>
        <v>50.68</v>
      </c>
      <c r="K13" s="68">
        <f>IF(J13&lt;&gt;"",RANK(J13,J$9:J$268,1),"")</f>
        <v>4</v>
      </c>
      <c r="L13" s="66">
        <v>50.31</v>
      </c>
      <c r="M13" s="67">
        <v>0</v>
      </c>
      <c r="N13" s="35">
        <f t="shared" si="2"/>
        <v>50.31</v>
      </c>
      <c r="O13" s="68">
        <f>IF(N13&lt;&gt;"",RANK(N13,N$9:N$268,1),"")</f>
        <v>5</v>
      </c>
      <c r="P13" s="66">
        <v>41.84</v>
      </c>
      <c r="Q13" s="67">
        <v>0</v>
      </c>
      <c r="R13" s="35">
        <f t="shared" si="3"/>
        <v>41.84</v>
      </c>
      <c r="S13" s="68">
        <f>IF(R13&lt;&gt;"",RANK(R13,R$9:R$268,1),"")</f>
        <v>4</v>
      </c>
      <c r="T13" s="69">
        <v>44.13</v>
      </c>
      <c r="U13" s="70">
        <v>10</v>
      </c>
      <c r="V13" s="71">
        <f t="shared" si="4"/>
        <v>54.13</v>
      </c>
      <c r="W13" s="72">
        <f>IF(V13&lt;&gt;"",RANK(V13,V$9:V$268,1),"")</f>
        <v>7</v>
      </c>
      <c r="X13" s="64">
        <f t="shared" si="5"/>
        <v>246.62</v>
      </c>
      <c r="Y13" s="34">
        <f t="shared" si="6"/>
        <v>10</v>
      </c>
      <c r="Z13" s="35">
        <f t="shared" si="7"/>
        <v>256.62</v>
      </c>
      <c r="AA13" s="73">
        <f>IF(Z13&lt;&gt;"",RANK(Z13,Z$9:Z$4212,1),"")</f>
        <v>5</v>
      </c>
      <c r="AB13" s="73">
        <f t="shared" si="8"/>
        <v>27</v>
      </c>
      <c r="AC13" s="73">
        <f>IF(AB13&lt;&gt;"",RANK(AB13,AB$9:AB$268,1),"")</f>
        <v>5</v>
      </c>
    </row>
    <row r="14" spans="1:29" s="33" customFormat="1" ht="12.75">
      <c r="A14" s="26">
        <v>68972</v>
      </c>
      <c r="B14" s="26" t="s">
        <v>93</v>
      </c>
      <c r="C14" s="65" t="s">
        <v>25</v>
      </c>
      <c r="D14" s="66">
        <v>53.66</v>
      </c>
      <c r="E14" s="67">
        <v>0</v>
      </c>
      <c r="F14" s="35">
        <f t="shared" si="0"/>
        <v>53.66</v>
      </c>
      <c r="G14" s="68">
        <f>IF(F14&lt;&gt;"",RANK(F14,F$9:F$268,1),"")</f>
        <v>6</v>
      </c>
      <c r="H14" s="66">
        <v>40.71</v>
      </c>
      <c r="I14" s="67">
        <v>15</v>
      </c>
      <c r="J14" s="35">
        <f t="shared" si="1"/>
        <v>55.71</v>
      </c>
      <c r="K14" s="68">
        <f>IF(J14&lt;&gt;"",RANK(J14,J$9:J$268,1),"")</f>
        <v>6</v>
      </c>
      <c r="L14" s="66">
        <v>44.33</v>
      </c>
      <c r="M14" s="67">
        <v>5</v>
      </c>
      <c r="N14" s="35">
        <f t="shared" si="2"/>
        <v>49.33</v>
      </c>
      <c r="O14" s="68">
        <f>IF(N14&lt;&gt;"",RANK(N14,N$9:N$268,1),"")</f>
        <v>4</v>
      </c>
      <c r="P14" s="66">
        <v>43.29</v>
      </c>
      <c r="Q14" s="67">
        <v>15</v>
      </c>
      <c r="R14" s="35">
        <f t="shared" si="3"/>
        <v>58.29</v>
      </c>
      <c r="S14" s="68">
        <f>IF(R14&lt;&gt;"",RANK(R14,R$9:R$268,1),"")</f>
        <v>8</v>
      </c>
      <c r="T14" s="69">
        <v>43.2</v>
      </c>
      <c r="U14" s="70">
        <v>5</v>
      </c>
      <c r="V14" s="71">
        <f t="shared" si="4"/>
        <v>48.2</v>
      </c>
      <c r="W14" s="72">
        <f>IF(V14&lt;&gt;"",RANK(V14,V$9:V$268,1),"")</f>
        <v>5</v>
      </c>
      <c r="X14" s="64">
        <f t="shared" si="5"/>
        <v>225.19</v>
      </c>
      <c r="Y14" s="34">
        <f t="shared" si="6"/>
        <v>40</v>
      </c>
      <c r="Z14" s="35">
        <f t="shared" si="7"/>
        <v>265.19</v>
      </c>
      <c r="AA14" s="73">
        <f>IF(Z14&lt;&gt;"",RANK(Z14,Z$9:Z$4212,1),"")</f>
        <v>6</v>
      </c>
      <c r="AB14" s="73">
        <f t="shared" si="8"/>
        <v>29</v>
      </c>
      <c r="AC14" s="73">
        <f>IF(AB14&lt;&gt;"",RANK(AB14,AB$9:AB$268,1),"")</f>
        <v>6</v>
      </c>
    </row>
    <row r="15" spans="1:29" s="33" customFormat="1" ht="12.75">
      <c r="A15" s="26"/>
      <c r="B15" s="26" t="s">
        <v>145</v>
      </c>
      <c r="C15" s="65" t="s">
        <v>147</v>
      </c>
      <c r="D15" s="66">
        <v>43.86</v>
      </c>
      <c r="E15" s="67">
        <v>5</v>
      </c>
      <c r="F15" s="35">
        <f t="shared" si="0"/>
        <v>48.86</v>
      </c>
      <c r="G15" s="68">
        <f>IF(F15&lt;&gt;"",RANK(F15,F$9:F$268,1),"")</f>
        <v>5</v>
      </c>
      <c r="H15" s="66">
        <v>46.88</v>
      </c>
      <c r="I15" s="67">
        <v>10</v>
      </c>
      <c r="J15" s="35">
        <f t="shared" si="1"/>
        <v>56.88</v>
      </c>
      <c r="K15" s="68">
        <f>IF(J15&lt;&gt;"",RANK(J15,J$9:J$268,1),"")</f>
        <v>7</v>
      </c>
      <c r="L15" s="66">
        <v>39.91</v>
      </c>
      <c r="M15" s="67">
        <v>15</v>
      </c>
      <c r="N15" s="35">
        <f t="shared" si="2"/>
        <v>54.91</v>
      </c>
      <c r="O15" s="68">
        <f>IF(N15&lt;&gt;"",RANK(N15,N$9:N$268,1),"")</f>
        <v>6</v>
      </c>
      <c r="P15" s="66">
        <v>39.29</v>
      </c>
      <c r="Q15" s="67">
        <v>10</v>
      </c>
      <c r="R15" s="35">
        <f t="shared" si="3"/>
        <v>49.29</v>
      </c>
      <c r="S15" s="68">
        <f>IF(R15&lt;&gt;"",RANK(R15,R$9:R$268,1),"")</f>
        <v>5</v>
      </c>
      <c r="T15" s="69">
        <v>41.79</v>
      </c>
      <c r="U15" s="70">
        <v>20</v>
      </c>
      <c r="V15" s="71">
        <f t="shared" si="4"/>
        <v>61.79</v>
      </c>
      <c r="W15" s="72">
        <f>IF(V15&lt;&gt;"",RANK(V15,V$9:V$268,1),"")</f>
        <v>9</v>
      </c>
      <c r="X15" s="64">
        <f t="shared" si="5"/>
        <v>211.73</v>
      </c>
      <c r="Y15" s="34">
        <f t="shared" si="6"/>
        <v>60</v>
      </c>
      <c r="Z15" s="35">
        <f t="shared" si="7"/>
        <v>271.73</v>
      </c>
      <c r="AA15" s="73">
        <f>IF(Z15&lt;&gt;"",RANK(Z15,Z$9:Z$4212,1),"")</f>
        <v>7</v>
      </c>
      <c r="AB15" s="73">
        <f t="shared" si="8"/>
        <v>32</v>
      </c>
      <c r="AC15" s="73">
        <f>IF(AB15&lt;&gt;"",RANK(AB15,AB$9:AB$268,1),"")</f>
        <v>7</v>
      </c>
    </row>
    <row r="16" spans="1:29" s="33" customFormat="1" ht="12.75">
      <c r="A16" s="26"/>
      <c r="B16" s="26" t="s">
        <v>27</v>
      </c>
      <c r="C16" s="65" t="s">
        <v>152</v>
      </c>
      <c r="D16" s="66">
        <v>58.74</v>
      </c>
      <c r="E16" s="67">
        <v>20</v>
      </c>
      <c r="F16" s="35">
        <f t="shared" si="0"/>
        <v>78.74000000000001</v>
      </c>
      <c r="G16" s="68">
        <f>IF(F16&lt;&gt;"",RANK(F16,F$9:F$268,1),"")</f>
        <v>10</v>
      </c>
      <c r="H16" s="66">
        <v>53.66</v>
      </c>
      <c r="I16" s="67">
        <v>10</v>
      </c>
      <c r="J16" s="35">
        <f t="shared" si="1"/>
        <v>63.66</v>
      </c>
      <c r="K16" s="68">
        <f>IF(J16&lt;&gt;"",RANK(J16,J$9:J$268,1),"")</f>
        <v>8</v>
      </c>
      <c r="L16" s="66">
        <v>55.02</v>
      </c>
      <c r="M16" s="67">
        <v>10</v>
      </c>
      <c r="N16" s="35">
        <f t="shared" si="2"/>
        <v>65.02000000000001</v>
      </c>
      <c r="O16" s="68">
        <f>IF(N16&lt;&gt;"",RANK(N16,N$9:N$268,1),"")</f>
        <v>9</v>
      </c>
      <c r="P16" s="66">
        <v>47.11</v>
      </c>
      <c r="Q16" s="67">
        <v>10</v>
      </c>
      <c r="R16" s="35">
        <f t="shared" si="3"/>
        <v>57.11</v>
      </c>
      <c r="S16" s="68">
        <f>IF(R16&lt;&gt;"",RANK(R16,R$9:R$268,1),"")</f>
        <v>7</v>
      </c>
      <c r="T16" s="69">
        <v>51.54</v>
      </c>
      <c r="U16" s="70">
        <v>0</v>
      </c>
      <c r="V16" s="71">
        <f t="shared" si="4"/>
        <v>51.54</v>
      </c>
      <c r="W16" s="72">
        <f>IF(V16&lt;&gt;"",RANK(V16,V$9:V$268,1),"")</f>
        <v>6</v>
      </c>
      <c r="X16" s="64">
        <f t="shared" si="5"/>
        <v>266.07000000000005</v>
      </c>
      <c r="Y16" s="34">
        <f t="shared" si="6"/>
        <v>50</v>
      </c>
      <c r="Z16" s="35">
        <f t="shared" si="7"/>
        <v>316.07000000000005</v>
      </c>
      <c r="AA16" s="73">
        <f>IF(Z16&lt;&gt;"",RANK(Z16,Z$9:Z$4212,1),"")</f>
        <v>8</v>
      </c>
      <c r="AB16" s="73">
        <f t="shared" si="8"/>
        <v>40</v>
      </c>
      <c r="AC16" s="73">
        <f>IF(AB16&lt;&gt;"",RANK(AB16,AB$9:AB$268,1),"")</f>
        <v>8</v>
      </c>
    </row>
    <row r="17" spans="1:29" s="33" customFormat="1" ht="12.75">
      <c r="A17" s="26">
        <v>64404</v>
      </c>
      <c r="B17" s="26" t="s">
        <v>149</v>
      </c>
      <c r="C17" s="65" t="s">
        <v>151</v>
      </c>
      <c r="D17" s="66">
        <v>70.1</v>
      </c>
      <c r="E17" s="67">
        <v>0</v>
      </c>
      <c r="F17" s="35">
        <f t="shared" si="0"/>
        <v>70.1</v>
      </c>
      <c r="G17" s="68">
        <f>IF(F17&lt;&gt;"",RANK(F17,F$9:F$268,1),"")</f>
        <v>9</v>
      </c>
      <c r="H17" s="66">
        <v>72.83</v>
      </c>
      <c r="I17" s="67">
        <v>10</v>
      </c>
      <c r="J17" s="35">
        <f t="shared" si="1"/>
        <v>82.83</v>
      </c>
      <c r="K17" s="68">
        <f>IF(J17&lt;&gt;"",RANK(J17,J$9:J$268,1),"")</f>
        <v>10</v>
      </c>
      <c r="L17" s="66">
        <v>71.14</v>
      </c>
      <c r="M17" s="67">
        <v>5</v>
      </c>
      <c r="N17" s="35">
        <f t="shared" si="2"/>
        <v>76.14</v>
      </c>
      <c r="O17" s="68">
        <f>IF(N17&lt;&gt;"",RANK(N17,N$9:N$268,1),"")</f>
        <v>10</v>
      </c>
      <c r="P17" s="66">
        <v>58.97</v>
      </c>
      <c r="Q17" s="67">
        <v>0</v>
      </c>
      <c r="R17" s="35">
        <f t="shared" si="3"/>
        <v>58.97</v>
      </c>
      <c r="S17" s="68">
        <f>IF(R17&lt;&gt;"",RANK(R17,R$9:R$268,1),"")</f>
        <v>9</v>
      </c>
      <c r="T17" s="69">
        <v>65.03</v>
      </c>
      <c r="U17" s="70">
        <v>0</v>
      </c>
      <c r="V17" s="71">
        <f t="shared" si="4"/>
        <v>65.03</v>
      </c>
      <c r="W17" s="72">
        <f>IF(V17&lt;&gt;"",RANK(V17,V$9:V$268,1),"")</f>
        <v>10</v>
      </c>
      <c r="X17" s="64">
        <f t="shared" si="5"/>
        <v>338.06999999999994</v>
      </c>
      <c r="Y17" s="34">
        <f t="shared" si="6"/>
        <v>15</v>
      </c>
      <c r="Z17" s="35">
        <f t="shared" si="7"/>
        <v>353.06999999999994</v>
      </c>
      <c r="AA17" s="73">
        <f>IF(Z17&lt;&gt;"",RANK(Z17,Z$9:Z$4212,1),"")</f>
        <v>9</v>
      </c>
      <c r="AB17" s="73">
        <f t="shared" si="8"/>
        <v>48</v>
      </c>
      <c r="AC17" s="73">
        <f>IF(AB17&lt;&gt;"",RANK(AB17,AB$9:AB$268,1),"")</f>
        <v>9</v>
      </c>
    </row>
    <row r="18" spans="1:29" s="33" customFormat="1" ht="12.75">
      <c r="A18" s="22">
        <v>65033</v>
      </c>
      <c r="B18" s="22" t="s">
        <v>143</v>
      </c>
      <c r="C18" s="74" t="s">
        <v>153</v>
      </c>
      <c r="D18" s="75">
        <v>55.37</v>
      </c>
      <c r="E18" s="76">
        <v>10</v>
      </c>
      <c r="F18" s="35">
        <f t="shared" si="0"/>
        <v>65.37</v>
      </c>
      <c r="G18" s="68">
        <f>IF(F18&lt;&gt;"",RANK(F18,F$9:F$268,1),"")</f>
        <v>8</v>
      </c>
      <c r="H18" s="75">
        <v>74.43</v>
      </c>
      <c r="I18" s="76">
        <v>35</v>
      </c>
      <c r="J18" s="35">
        <f t="shared" si="1"/>
        <v>109.43</v>
      </c>
      <c r="K18" s="68">
        <f>IF(J18&lt;&gt;"",RANK(J18,J$9:J$268,1),"")</f>
        <v>13</v>
      </c>
      <c r="L18" s="75">
        <v>77.32</v>
      </c>
      <c r="M18" s="76">
        <v>5</v>
      </c>
      <c r="N18" s="35">
        <f t="shared" si="2"/>
        <v>82.32</v>
      </c>
      <c r="O18" s="68">
        <f>IF(N18&lt;&gt;"",RANK(N18,N$9:N$268,1),"")</f>
        <v>11</v>
      </c>
      <c r="P18" s="75">
        <v>58.13</v>
      </c>
      <c r="Q18" s="76">
        <v>30</v>
      </c>
      <c r="R18" s="35">
        <f t="shared" si="3"/>
        <v>88.13</v>
      </c>
      <c r="S18" s="68">
        <f>IF(R18&lt;&gt;"",RANK(R18,R$9:R$268,1),"")</f>
        <v>13</v>
      </c>
      <c r="T18" s="77">
        <v>54.96</v>
      </c>
      <c r="U18" s="70">
        <v>5</v>
      </c>
      <c r="V18" s="71">
        <f t="shared" si="4"/>
        <v>59.96</v>
      </c>
      <c r="W18" s="72">
        <f>IF(V18&lt;&gt;"",RANK(V18,V$9:V$268,1),"")</f>
        <v>8</v>
      </c>
      <c r="X18" s="64">
        <f t="shared" si="5"/>
        <v>320.21</v>
      </c>
      <c r="Y18" s="34">
        <f t="shared" si="6"/>
        <v>85</v>
      </c>
      <c r="Z18" s="35">
        <f t="shared" si="7"/>
        <v>405.21</v>
      </c>
      <c r="AA18" s="73">
        <f>IF(Z18&lt;&gt;"",RANK(Z18,Z$9:Z$4212,1),"")</f>
        <v>10</v>
      </c>
      <c r="AB18" s="73">
        <f t="shared" si="8"/>
        <v>53</v>
      </c>
      <c r="AC18" s="73">
        <f>IF(AB18&lt;&gt;"",RANK(AB18,AB$9:AB$268,1),"")</f>
        <v>10</v>
      </c>
    </row>
    <row r="19" spans="1:29" s="33" customFormat="1" ht="12.75">
      <c r="A19" s="26">
        <v>4231</v>
      </c>
      <c r="B19" s="26" t="s">
        <v>141</v>
      </c>
      <c r="C19" s="65" t="s">
        <v>154</v>
      </c>
      <c r="D19" s="66">
        <v>86.26</v>
      </c>
      <c r="E19" s="67">
        <v>25</v>
      </c>
      <c r="F19" s="35">
        <f t="shared" si="0"/>
        <v>111.26</v>
      </c>
      <c r="G19" s="68">
        <f>IF(F19&lt;&gt;"",RANK(F19,F$9:F$268,1),"")</f>
        <v>12</v>
      </c>
      <c r="H19" s="66">
        <v>87.2</v>
      </c>
      <c r="I19" s="67">
        <v>10</v>
      </c>
      <c r="J19" s="35">
        <f t="shared" si="1"/>
        <v>97.2</v>
      </c>
      <c r="K19" s="68">
        <f>IF(J19&lt;&gt;"",RANK(J19,J$9:J$268,1),"")</f>
        <v>11</v>
      </c>
      <c r="L19" s="66">
        <v>61.63</v>
      </c>
      <c r="M19" s="67">
        <v>0</v>
      </c>
      <c r="N19" s="35">
        <f t="shared" si="2"/>
        <v>61.63</v>
      </c>
      <c r="O19" s="68">
        <f>IF(N19&lt;&gt;"",RANK(N19,N$9:N$268,1),"")</f>
        <v>8</v>
      </c>
      <c r="P19" s="66">
        <v>62.73</v>
      </c>
      <c r="Q19" s="67">
        <v>20</v>
      </c>
      <c r="R19" s="35">
        <f t="shared" si="3"/>
        <v>82.72999999999999</v>
      </c>
      <c r="S19" s="68">
        <f>IF(R19&lt;&gt;"",RANK(R19,R$9:R$268,1),"")</f>
        <v>11</v>
      </c>
      <c r="T19" s="69">
        <v>63.67</v>
      </c>
      <c r="U19" s="70">
        <v>5</v>
      </c>
      <c r="V19" s="71">
        <f t="shared" si="4"/>
        <v>68.67</v>
      </c>
      <c r="W19" s="72">
        <f>IF(V19&lt;&gt;"",RANK(V19,V$9:V$268,1),"")</f>
        <v>12</v>
      </c>
      <c r="X19" s="64">
        <f t="shared" si="5"/>
        <v>361.49</v>
      </c>
      <c r="Y19" s="34">
        <f t="shared" si="6"/>
        <v>60</v>
      </c>
      <c r="Z19" s="35">
        <f t="shared" si="7"/>
        <v>421.49</v>
      </c>
      <c r="AA19" s="73">
        <f>IF(Z19&lt;&gt;"",RANK(Z19,Z$9:Z$4212,1),"")</f>
        <v>11</v>
      </c>
      <c r="AB19" s="73">
        <f t="shared" si="8"/>
        <v>54</v>
      </c>
      <c r="AC19" s="73">
        <f>IF(AB19&lt;&gt;"",RANK(AB19,AB$9:AB$268,1),"")</f>
        <v>11</v>
      </c>
    </row>
    <row r="20" spans="1:29" s="33" customFormat="1" ht="12.75">
      <c r="A20" s="22"/>
      <c r="B20" s="22" t="s">
        <v>145</v>
      </c>
      <c r="C20" s="74" t="s">
        <v>156</v>
      </c>
      <c r="D20" s="75">
        <v>112.07</v>
      </c>
      <c r="E20" s="76">
        <v>10</v>
      </c>
      <c r="F20" s="35">
        <f t="shared" si="0"/>
        <v>122.07</v>
      </c>
      <c r="G20" s="68">
        <f>IF(F20&lt;&gt;"",RANK(F20,F$9:F$268,1),"")</f>
        <v>13</v>
      </c>
      <c r="H20" s="75">
        <v>72.2</v>
      </c>
      <c r="I20" s="76">
        <v>0</v>
      </c>
      <c r="J20" s="35">
        <f t="shared" si="1"/>
        <v>72.2</v>
      </c>
      <c r="K20" s="68">
        <f>IF(J20&lt;&gt;"",RANK(J20,J$9:J$268,1),"")</f>
        <v>9</v>
      </c>
      <c r="L20" s="75">
        <v>88.1</v>
      </c>
      <c r="M20" s="76">
        <v>20</v>
      </c>
      <c r="N20" s="35">
        <f t="shared" si="2"/>
        <v>108.1</v>
      </c>
      <c r="O20" s="68">
        <f>IF(N20&lt;&gt;"",RANK(N20,N$9:N$268,1),"")</f>
        <v>12</v>
      </c>
      <c r="P20" s="75">
        <v>68.98</v>
      </c>
      <c r="Q20" s="76">
        <v>5</v>
      </c>
      <c r="R20" s="35">
        <f t="shared" si="3"/>
        <v>73.98</v>
      </c>
      <c r="S20" s="68">
        <f>IF(R20&lt;&gt;"",RANK(R20,R$9:R$268,1),"")</f>
        <v>10</v>
      </c>
      <c r="T20" s="77">
        <v>61.01</v>
      </c>
      <c r="U20" s="70">
        <v>5</v>
      </c>
      <c r="V20" s="71">
        <f t="shared" si="4"/>
        <v>66.00999999999999</v>
      </c>
      <c r="W20" s="72">
        <f>IF(V20&lt;&gt;"",RANK(V20,V$9:V$268,1),"")</f>
        <v>11</v>
      </c>
      <c r="X20" s="64">
        <f t="shared" si="5"/>
        <v>402.36</v>
      </c>
      <c r="Y20" s="34">
        <f t="shared" si="6"/>
        <v>40</v>
      </c>
      <c r="Z20" s="35">
        <f t="shared" si="7"/>
        <v>442.36</v>
      </c>
      <c r="AA20" s="73">
        <f>IF(Z20&lt;&gt;"",RANK(Z20,Z$9:Z$4212,1),"")</f>
        <v>12</v>
      </c>
      <c r="AB20" s="73">
        <f t="shared" si="8"/>
        <v>55</v>
      </c>
      <c r="AC20" s="73">
        <f>IF(AB20&lt;&gt;"",RANK(AB20,AB$9:AB$268,1),"")</f>
        <v>12</v>
      </c>
    </row>
    <row r="21" spans="1:29" s="33" customFormat="1" ht="12.75">
      <c r="A21" s="26"/>
      <c r="B21" s="26" t="s">
        <v>145</v>
      </c>
      <c r="C21" s="65" t="s">
        <v>146</v>
      </c>
      <c r="D21" s="66">
        <v>101.77</v>
      </c>
      <c r="E21" s="67">
        <v>25</v>
      </c>
      <c r="F21" s="35">
        <f t="shared" si="0"/>
        <v>126.77</v>
      </c>
      <c r="G21" s="68">
        <f>IF(F21&lt;&gt;"",RANK(F21,F$9:F$268,1),"")</f>
        <v>14</v>
      </c>
      <c r="H21" s="66">
        <v>89.27</v>
      </c>
      <c r="I21" s="67">
        <v>10</v>
      </c>
      <c r="J21" s="35">
        <f t="shared" si="1"/>
        <v>99.27</v>
      </c>
      <c r="K21" s="68">
        <f>IF(J21&lt;&gt;"",RANK(J21,J$9:J$268,1),"")</f>
        <v>12</v>
      </c>
      <c r="L21" s="66">
        <v>88.24</v>
      </c>
      <c r="M21" s="67">
        <v>20</v>
      </c>
      <c r="N21" s="35">
        <f t="shared" si="2"/>
        <v>108.24</v>
      </c>
      <c r="O21" s="68">
        <f>IF(N21&lt;&gt;"",RANK(N21,N$9:N$268,1),"")</f>
        <v>13</v>
      </c>
      <c r="P21" s="66">
        <v>71.49</v>
      </c>
      <c r="Q21" s="67">
        <v>15</v>
      </c>
      <c r="R21" s="35">
        <f t="shared" si="3"/>
        <v>86.49</v>
      </c>
      <c r="S21" s="68">
        <f>IF(R21&lt;&gt;"",RANK(R21,R$9:R$268,1),"")</f>
        <v>12</v>
      </c>
      <c r="T21" s="69">
        <v>71.55</v>
      </c>
      <c r="U21" s="70">
        <v>25</v>
      </c>
      <c r="V21" s="71">
        <f t="shared" si="4"/>
        <v>96.55</v>
      </c>
      <c r="W21" s="72">
        <f>IF(V21&lt;&gt;"",RANK(V21,V$9:V$268,1),"")</f>
        <v>13</v>
      </c>
      <c r="X21" s="64">
        <f t="shared" si="5"/>
        <v>422.32</v>
      </c>
      <c r="Y21" s="34">
        <f t="shared" si="6"/>
        <v>95</v>
      </c>
      <c r="Z21" s="35">
        <f t="shared" si="7"/>
        <v>517.3199999999999</v>
      </c>
      <c r="AA21" s="73">
        <f>IF(Z21&lt;&gt;"",RANK(Z21,Z$9:Z$4212,1),"")</f>
        <v>13</v>
      </c>
      <c r="AB21" s="73">
        <f t="shared" si="8"/>
        <v>64</v>
      </c>
      <c r="AC21" s="73">
        <f>IF(AB21&lt;&gt;"",RANK(AB21,AB$9:AB$268,1),"")</f>
        <v>13</v>
      </c>
    </row>
    <row r="22" spans="1:29" s="33" customFormat="1" ht="12.75">
      <c r="A22" s="26">
        <v>62638</v>
      </c>
      <c r="B22" s="26" t="s">
        <v>27</v>
      </c>
      <c r="C22" s="65" t="s">
        <v>50</v>
      </c>
      <c r="D22" s="66">
        <v>59.55</v>
      </c>
      <c r="E22" s="67">
        <v>50</v>
      </c>
      <c r="F22" s="35">
        <f t="shared" si="0"/>
        <v>109.55</v>
      </c>
      <c r="G22" s="68">
        <f>IF(F22&lt;&gt;"",RANK(F22,F$9:F$268,1),"")</f>
        <v>11</v>
      </c>
      <c r="H22" s="66">
        <v>65.33</v>
      </c>
      <c r="I22" s="67">
        <v>90</v>
      </c>
      <c r="J22" s="35">
        <f t="shared" si="1"/>
        <v>155.32999999999998</v>
      </c>
      <c r="K22" s="68">
        <f>IF(J22&lt;&gt;"",RANK(J22,J$9:J$268,1),"")</f>
        <v>15</v>
      </c>
      <c r="L22" s="66">
        <v>36.39</v>
      </c>
      <c r="M22" s="67">
        <v>75</v>
      </c>
      <c r="N22" s="35">
        <f t="shared" si="2"/>
        <v>111.39</v>
      </c>
      <c r="O22" s="68">
        <f>IF(N22&lt;&gt;"",RANK(N22,N$9:N$268,1),"")</f>
        <v>14</v>
      </c>
      <c r="P22" s="66">
        <v>70.99</v>
      </c>
      <c r="Q22" s="67">
        <v>50</v>
      </c>
      <c r="R22" s="35">
        <f t="shared" si="3"/>
        <v>120.99</v>
      </c>
      <c r="S22" s="68">
        <f>IF(R22&lt;&gt;"",RANK(R22,R$9:R$268,1),"")</f>
        <v>16</v>
      </c>
      <c r="T22" s="69">
        <v>48.97</v>
      </c>
      <c r="U22" s="70">
        <v>50</v>
      </c>
      <c r="V22" s="71">
        <f t="shared" si="4"/>
        <v>98.97</v>
      </c>
      <c r="W22" s="72">
        <f>IF(V22&lt;&gt;"",RANK(V22,V$9:V$268,1),"")</f>
        <v>14</v>
      </c>
      <c r="X22" s="64">
        <f t="shared" si="5"/>
        <v>281.23</v>
      </c>
      <c r="Y22" s="34">
        <f t="shared" si="6"/>
        <v>315</v>
      </c>
      <c r="Z22" s="35">
        <f t="shared" si="7"/>
        <v>596.23</v>
      </c>
      <c r="AA22" s="73">
        <f>IF(Z22&lt;&gt;"",RANK(Z22,Z$9:Z$4212,1),"")</f>
        <v>14</v>
      </c>
      <c r="AB22" s="73">
        <f t="shared" si="8"/>
        <v>70</v>
      </c>
      <c r="AC22" s="73">
        <f>IF(AB22&lt;&gt;"",RANK(AB22,AB$9:AB$268,1),"")</f>
        <v>14</v>
      </c>
    </row>
    <row r="23" spans="1:29" s="33" customFormat="1" ht="12.75">
      <c r="A23" s="22" t="s">
        <v>74</v>
      </c>
      <c r="B23" s="22" t="s">
        <v>149</v>
      </c>
      <c r="C23" s="74" t="s">
        <v>150</v>
      </c>
      <c r="D23" s="75">
        <v>137.81</v>
      </c>
      <c r="E23" s="76">
        <v>40</v>
      </c>
      <c r="F23" s="35">
        <f t="shared" si="0"/>
        <v>177.81</v>
      </c>
      <c r="G23" s="68">
        <f>IF(F23&lt;&gt;"",RANK(F23,F$9:F$268,1),"")</f>
        <v>15</v>
      </c>
      <c r="H23" s="75">
        <v>131.25</v>
      </c>
      <c r="I23" s="76">
        <v>30</v>
      </c>
      <c r="J23" s="35">
        <f t="shared" si="1"/>
        <v>161.25</v>
      </c>
      <c r="K23" s="68">
        <f>IF(J23&lt;&gt;"",RANK(J23,J$9:J$268,1),"")</f>
        <v>16</v>
      </c>
      <c r="L23" s="75">
        <v>112.1</v>
      </c>
      <c r="M23" s="76">
        <v>25</v>
      </c>
      <c r="N23" s="35">
        <f t="shared" si="2"/>
        <v>137.1</v>
      </c>
      <c r="O23" s="68">
        <f>IF(N23&lt;&gt;"",RANK(N23,N$9:N$268,1),"")</f>
        <v>15</v>
      </c>
      <c r="P23" s="75">
        <v>81.22</v>
      </c>
      <c r="Q23" s="76">
        <v>15</v>
      </c>
      <c r="R23" s="35">
        <f t="shared" si="3"/>
        <v>96.22</v>
      </c>
      <c r="S23" s="68">
        <f>IF(R23&lt;&gt;"",RANK(R23,R$9:R$268,1),"")</f>
        <v>14</v>
      </c>
      <c r="T23" s="77">
        <v>90.57</v>
      </c>
      <c r="U23" s="70">
        <v>20</v>
      </c>
      <c r="V23" s="71">
        <f t="shared" si="4"/>
        <v>110.57</v>
      </c>
      <c r="W23" s="72">
        <f>IF(V23&lt;&gt;"",RANK(V23,V$9:V$268,1),"")</f>
        <v>15</v>
      </c>
      <c r="X23" s="64">
        <f t="shared" si="5"/>
        <v>552.95</v>
      </c>
      <c r="Y23" s="34">
        <f t="shared" si="6"/>
        <v>130</v>
      </c>
      <c r="Z23" s="35">
        <f t="shared" si="7"/>
        <v>682.95</v>
      </c>
      <c r="AA23" s="73">
        <f>IF(Z23&lt;&gt;"",RANK(Z23,Z$9:Z$4212,1),"")</f>
        <v>15</v>
      </c>
      <c r="AB23" s="73">
        <f t="shared" si="8"/>
        <v>75</v>
      </c>
      <c r="AC23" s="73">
        <f>IF(AB23&lt;&gt;"",RANK(AB23,AB$9:AB$268,1),"")</f>
        <v>15</v>
      </c>
    </row>
    <row r="24" spans="1:29" s="33" customFormat="1" ht="12.75">
      <c r="A24" s="26"/>
      <c r="B24" s="26" t="s">
        <v>145</v>
      </c>
      <c r="C24" s="65" t="s">
        <v>148</v>
      </c>
      <c r="D24" s="66">
        <v>999.99</v>
      </c>
      <c r="E24" s="67">
        <v>0</v>
      </c>
      <c r="F24" s="35">
        <f t="shared" si="0"/>
        <v>999.99</v>
      </c>
      <c r="G24" s="68">
        <f>IF(F24&lt;&gt;"",RANK(F24,F$9:F$268,1),"")</f>
        <v>16</v>
      </c>
      <c r="H24" s="66">
        <v>132.66</v>
      </c>
      <c r="I24" s="67">
        <v>5</v>
      </c>
      <c r="J24" s="35">
        <f t="shared" si="1"/>
        <v>137.66</v>
      </c>
      <c r="K24" s="68">
        <f>IF(J24&lt;&gt;"",RANK(J24,J$9:J$268,1),"")</f>
        <v>14</v>
      </c>
      <c r="L24" s="66">
        <v>137.99</v>
      </c>
      <c r="M24" s="67">
        <v>5</v>
      </c>
      <c r="N24" s="35">
        <f t="shared" si="2"/>
        <v>142.99</v>
      </c>
      <c r="O24" s="68">
        <f>IF(N24&lt;&gt;"",RANK(N24,N$9:N$268,1),"")</f>
        <v>16</v>
      </c>
      <c r="P24" s="66">
        <v>108.96</v>
      </c>
      <c r="Q24" s="67">
        <v>5</v>
      </c>
      <c r="R24" s="35">
        <f t="shared" si="3"/>
        <v>113.96</v>
      </c>
      <c r="S24" s="68">
        <f>IF(R24&lt;&gt;"",RANK(R24,R$9:R$268,1),"")</f>
        <v>15</v>
      </c>
      <c r="T24" s="69">
        <v>107.27</v>
      </c>
      <c r="U24" s="70">
        <v>10</v>
      </c>
      <c r="V24" s="71">
        <f t="shared" si="4"/>
        <v>117.27</v>
      </c>
      <c r="W24" s="72">
        <f>IF(V24&lt;&gt;"",RANK(V24,V$9:V$268,1),"")</f>
        <v>16</v>
      </c>
      <c r="X24" s="64">
        <f t="shared" si="5"/>
        <v>1486.8700000000001</v>
      </c>
      <c r="Y24" s="34">
        <f t="shared" si="6"/>
        <v>25</v>
      </c>
      <c r="Z24" s="35">
        <f t="shared" si="7"/>
        <v>1511.8700000000001</v>
      </c>
      <c r="AA24" s="73">
        <f>IF(Z24&lt;&gt;"",RANK(Z24,Z$9:Z$4212,1),"")</f>
        <v>16</v>
      </c>
      <c r="AB24" s="73">
        <f t="shared" si="8"/>
        <v>77</v>
      </c>
      <c r="AC24" s="73">
        <f>IF(AB24&lt;&gt;"",RANK(AB24,AB$9:AB$268,1),"")</f>
        <v>16</v>
      </c>
    </row>
    <row r="25" spans="1:26" ht="12.75">
      <c r="A25" s="28"/>
      <c r="B25" s="28"/>
      <c r="C25" s="29"/>
      <c r="D25" s="30"/>
      <c r="E25" s="28"/>
      <c r="F25" s="31"/>
      <c r="G25" s="32"/>
      <c r="H25" s="30"/>
      <c r="I25" s="28"/>
      <c r="J25" s="31"/>
      <c r="K25" s="32"/>
      <c r="L25" s="30"/>
      <c r="M25" s="28"/>
      <c r="N25" s="31"/>
      <c r="O25" s="32"/>
      <c r="P25" s="30"/>
      <c r="Q25" s="28"/>
      <c r="R25" s="31"/>
      <c r="S25" s="32"/>
      <c r="T25" s="30"/>
      <c r="U25" s="28"/>
      <c r="V25" s="31"/>
      <c r="W25" s="32"/>
      <c r="X25" s="31"/>
      <c r="Y25" s="32"/>
      <c r="Z25" s="31"/>
    </row>
    <row r="26" spans="1:26" ht="12.75">
      <c r="A26" s="28"/>
      <c r="B26" s="28"/>
      <c r="C26" s="29"/>
      <c r="D26" s="30"/>
      <c r="E26" s="28"/>
      <c r="F26" s="31"/>
      <c r="G26" s="32"/>
      <c r="H26" s="30"/>
      <c r="I26" s="28"/>
      <c r="J26" s="31"/>
      <c r="K26" s="32"/>
      <c r="L26" s="30"/>
      <c r="M26" s="28"/>
      <c r="N26" s="31"/>
      <c r="O26" s="32"/>
      <c r="P26" s="30"/>
      <c r="Q26" s="28"/>
      <c r="R26" s="31"/>
      <c r="S26" s="32"/>
      <c r="T26" s="30"/>
      <c r="U26" s="28"/>
      <c r="V26" s="31"/>
      <c r="W26" s="32"/>
      <c r="X26" s="31"/>
      <c r="Y26" s="32"/>
      <c r="Z26" s="31"/>
    </row>
    <row r="27" spans="1:26" ht="12.75">
      <c r="A27" s="28"/>
      <c r="B27" s="28"/>
      <c r="C27" s="29"/>
      <c r="D27" s="30"/>
      <c r="E27" s="28"/>
      <c r="F27" s="31"/>
      <c r="G27" s="32"/>
      <c r="H27" s="30"/>
      <c r="I27" s="28"/>
      <c r="J27" s="31"/>
      <c r="K27" s="32"/>
      <c r="L27" s="30"/>
      <c r="M27" s="28"/>
      <c r="N27" s="31"/>
      <c r="O27" s="32"/>
      <c r="P27" s="30"/>
      <c r="Q27" s="28"/>
      <c r="R27" s="31"/>
      <c r="S27" s="32"/>
      <c r="T27" s="30"/>
      <c r="U27" s="28"/>
      <c r="V27" s="31"/>
      <c r="W27" s="32"/>
      <c r="X27" s="31"/>
      <c r="Y27" s="32"/>
      <c r="Z27" s="31"/>
    </row>
    <row r="28" spans="1:26" ht="12.75">
      <c r="A28" s="28"/>
      <c r="B28" s="28"/>
      <c r="C28" s="29"/>
      <c r="D28" s="30"/>
      <c r="E28" s="28"/>
      <c r="F28" s="31"/>
      <c r="G28" s="32"/>
      <c r="H28" s="30"/>
      <c r="I28" s="28"/>
      <c r="J28" s="31"/>
      <c r="K28" s="32"/>
      <c r="L28" s="30"/>
      <c r="M28" s="28"/>
      <c r="N28" s="31"/>
      <c r="O28" s="32"/>
      <c r="P28" s="30"/>
      <c r="Q28" s="28"/>
      <c r="R28" s="31"/>
      <c r="S28" s="32"/>
      <c r="T28" s="30"/>
      <c r="U28" s="28"/>
      <c r="V28" s="31"/>
      <c r="W28" s="32"/>
      <c r="X28" s="31"/>
      <c r="Y28" s="32"/>
      <c r="Z28" s="31"/>
    </row>
    <row r="29" spans="1:26" ht="12.75">
      <c r="A29" s="28"/>
      <c r="B29" s="28"/>
      <c r="C29" s="29"/>
      <c r="D29" s="30"/>
      <c r="E29" s="28"/>
      <c r="F29" s="31"/>
      <c r="G29" s="32"/>
      <c r="H29" s="30"/>
      <c r="I29" s="28"/>
      <c r="J29" s="31"/>
      <c r="K29" s="32"/>
      <c r="L29" s="30"/>
      <c r="M29" s="28"/>
      <c r="N29" s="31"/>
      <c r="O29" s="32"/>
      <c r="P29" s="30"/>
      <c r="Q29" s="28"/>
      <c r="R29" s="31"/>
      <c r="S29" s="32"/>
      <c r="T29" s="30"/>
      <c r="U29" s="28"/>
      <c r="V29" s="31"/>
      <c r="W29" s="32"/>
      <c r="X29" s="31"/>
      <c r="Y29" s="32"/>
      <c r="Z29" s="31"/>
    </row>
    <row r="30" spans="1:26" ht="12.75">
      <c r="A30" s="28"/>
      <c r="B30" s="28"/>
      <c r="C30" s="29"/>
      <c r="D30" s="30"/>
      <c r="E30" s="28"/>
      <c r="F30" s="31"/>
      <c r="G30" s="32"/>
      <c r="H30" s="30"/>
      <c r="I30" s="28"/>
      <c r="J30" s="31"/>
      <c r="K30" s="32"/>
      <c r="L30" s="30"/>
      <c r="M30" s="28"/>
      <c r="N30" s="31"/>
      <c r="O30" s="32"/>
      <c r="P30" s="30"/>
      <c r="Q30" s="28"/>
      <c r="R30" s="31"/>
      <c r="S30" s="32"/>
      <c r="T30" s="30"/>
      <c r="U30" s="28"/>
      <c r="V30" s="31"/>
      <c r="W30" s="32"/>
      <c r="X30" s="31"/>
      <c r="Y30" s="32"/>
      <c r="Z30" s="31"/>
    </row>
    <row r="31" spans="1:26" ht="12.75">
      <c r="A31" s="28"/>
      <c r="B31" s="28"/>
      <c r="C31" s="29"/>
      <c r="D31" s="30"/>
      <c r="E31" s="28"/>
      <c r="F31" s="31"/>
      <c r="G31" s="32"/>
      <c r="H31" s="30"/>
      <c r="I31" s="28"/>
      <c r="J31" s="31"/>
      <c r="K31" s="32"/>
      <c r="L31" s="30"/>
      <c r="M31" s="28"/>
      <c r="N31" s="31"/>
      <c r="O31" s="32"/>
      <c r="P31" s="30"/>
      <c r="Q31" s="28"/>
      <c r="R31" s="31"/>
      <c r="S31" s="32"/>
      <c r="T31" s="30"/>
      <c r="U31" s="28"/>
      <c r="V31" s="31"/>
      <c r="W31" s="32"/>
      <c r="X31" s="31"/>
      <c r="Y31" s="32"/>
      <c r="Z31" s="31"/>
    </row>
    <row r="32" spans="1:26" ht="12.75">
      <c r="A32" s="28"/>
      <c r="B32" s="28"/>
      <c r="C32" s="29"/>
      <c r="D32" s="30"/>
      <c r="E32" s="28"/>
      <c r="F32" s="31"/>
      <c r="G32" s="32"/>
      <c r="H32" s="30"/>
      <c r="I32" s="28"/>
      <c r="J32" s="31"/>
      <c r="K32" s="32"/>
      <c r="L32" s="30"/>
      <c r="M32" s="28"/>
      <c r="N32" s="31"/>
      <c r="O32" s="32"/>
      <c r="P32" s="30"/>
      <c r="Q32" s="28"/>
      <c r="R32" s="31"/>
      <c r="S32" s="32"/>
      <c r="T32" s="30"/>
      <c r="U32" s="28"/>
      <c r="V32" s="31"/>
      <c r="W32" s="32"/>
      <c r="X32" s="31"/>
      <c r="Y32" s="32"/>
      <c r="Z32" s="31"/>
    </row>
    <row r="33" spans="1:26" ht="12.75">
      <c r="A33" s="28"/>
      <c r="B33" s="28"/>
      <c r="C33" s="29"/>
      <c r="D33" s="30"/>
      <c r="E33" s="28"/>
      <c r="F33" s="31"/>
      <c r="G33" s="32"/>
      <c r="H33" s="30"/>
      <c r="I33" s="28"/>
      <c r="J33" s="31"/>
      <c r="K33" s="32"/>
      <c r="L33" s="30"/>
      <c r="M33" s="28"/>
      <c r="N33" s="31"/>
      <c r="O33" s="32"/>
      <c r="P33" s="30"/>
      <c r="Q33" s="28"/>
      <c r="R33" s="31"/>
      <c r="S33" s="32"/>
      <c r="T33" s="30"/>
      <c r="U33" s="28"/>
      <c r="V33" s="31"/>
      <c r="W33" s="32"/>
      <c r="X33" s="31"/>
      <c r="Y33" s="32"/>
      <c r="Z33" s="31"/>
    </row>
    <row r="34" spans="1:26" ht="12.75">
      <c r="A34" s="28"/>
      <c r="B34" s="28"/>
      <c r="C34" s="29"/>
      <c r="D34" s="30"/>
      <c r="E34" s="28"/>
      <c r="F34" s="31"/>
      <c r="G34" s="32"/>
      <c r="H34" s="30"/>
      <c r="I34" s="28"/>
      <c r="J34" s="31"/>
      <c r="K34" s="32"/>
      <c r="L34" s="30"/>
      <c r="M34" s="28"/>
      <c r="N34" s="31"/>
      <c r="O34" s="32"/>
      <c r="P34" s="30"/>
      <c r="Q34" s="28"/>
      <c r="R34" s="31"/>
      <c r="S34" s="32"/>
      <c r="T34" s="30"/>
      <c r="U34" s="28"/>
      <c r="V34" s="31"/>
      <c r="W34" s="32"/>
      <c r="X34" s="31"/>
      <c r="Y34" s="32"/>
      <c r="Z34" s="31"/>
    </row>
    <row r="35" spans="1:26" ht="12.75">
      <c r="A35" s="28"/>
      <c r="B35" s="28"/>
      <c r="C35" s="29"/>
      <c r="D35" s="30"/>
      <c r="E35" s="28"/>
      <c r="F35" s="31"/>
      <c r="G35" s="32"/>
      <c r="H35" s="30"/>
      <c r="I35" s="28"/>
      <c r="J35" s="31"/>
      <c r="K35" s="32"/>
      <c r="L35" s="30"/>
      <c r="M35" s="28"/>
      <c r="N35" s="31"/>
      <c r="O35" s="32"/>
      <c r="P35" s="30"/>
      <c r="Q35" s="28"/>
      <c r="R35" s="31"/>
      <c r="S35" s="32"/>
      <c r="T35" s="30"/>
      <c r="U35" s="28"/>
      <c r="V35" s="31"/>
      <c r="W35" s="32"/>
      <c r="X35" s="31"/>
      <c r="Y35" s="32"/>
      <c r="Z35" s="31"/>
    </row>
    <row r="36" spans="1:26" ht="12.75">
      <c r="A36" s="28"/>
      <c r="B36" s="28"/>
      <c r="C36" s="29"/>
      <c r="D36" s="30"/>
      <c r="E36" s="28"/>
      <c r="F36" s="31"/>
      <c r="G36" s="32"/>
      <c r="H36" s="30"/>
      <c r="I36" s="28"/>
      <c r="J36" s="31"/>
      <c r="K36" s="32"/>
      <c r="L36" s="30"/>
      <c r="M36" s="28"/>
      <c r="N36" s="31"/>
      <c r="O36" s="32"/>
      <c r="P36" s="30"/>
      <c r="Q36" s="28"/>
      <c r="R36" s="31"/>
      <c r="S36" s="32"/>
      <c r="T36" s="30"/>
      <c r="U36" s="28"/>
      <c r="V36" s="31"/>
      <c r="W36" s="32"/>
      <c r="X36" s="31"/>
      <c r="Y36" s="32"/>
      <c r="Z36" s="31"/>
    </row>
    <row r="37" spans="1:26" ht="12.75">
      <c r="A37" s="28"/>
      <c r="B37" s="28"/>
      <c r="C37" s="29"/>
      <c r="D37" s="30"/>
      <c r="E37" s="28"/>
      <c r="F37" s="31"/>
      <c r="G37" s="32"/>
      <c r="H37" s="30"/>
      <c r="I37" s="28"/>
      <c r="J37" s="31"/>
      <c r="K37" s="32"/>
      <c r="L37" s="30"/>
      <c r="M37" s="28"/>
      <c r="N37" s="31"/>
      <c r="O37" s="32"/>
      <c r="P37" s="30"/>
      <c r="Q37" s="28"/>
      <c r="R37" s="31"/>
      <c r="S37" s="32"/>
      <c r="T37" s="30"/>
      <c r="U37" s="28"/>
      <c r="V37" s="31"/>
      <c r="W37" s="32"/>
      <c r="X37" s="31"/>
      <c r="Y37" s="32"/>
      <c r="Z37" s="31"/>
    </row>
    <row r="38" spans="1:26" ht="12.75">
      <c r="A38" s="28"/>
      <c r="B38" s="28"/>
      <c r="C38" s="29"/>
      <c r="D38" s="30"/>
      <c r="E38" s="28"/>
      <c r="F38" s="31"/>
      <c r="G38" s="32"/>
      <c r="H38" s="30"/>
      <c r="I38" s="28"/>
      <c r="J38" s="31"/>
      <c r="K38" s="32"/>
      <c r="L38" s="30"/>
      <c r="M38" s="28"/>
      <c r="N38" s="31"/>
      <c r="O38" s="32"/>
      <c r="P38" s="30"/>
      <c r="Q38" s="28"/>
      <c r="R38" s="31"/>
      <c r="S38" s="32"/>
      <c r="T38" s="30"/>
      <c r="U38" s="28"/>
      <c r="V38" s="31"/>
      <c r="W38" s="32"/>
      <c r="X38" s="31"/>
      <c r="Y38" s="32"/>
      <c r="Z38" s="31"/>
    </row>
    <row r="39" spans="1:26" ht="12.75">
      <c r="A39" s="28"/>
      <c r="B39" s="28"/>
      <c r="C39" s="29"/>
      <c r="D39" s="30"/>
      <c r="E39" s="28"/>
      <c r="F39" s="31"/>
      <c r="G39" s="32"/>
      <c r="H39" s="30"/>
      <c r="I39" s="28"/>
      <c r="J39" s="31"/>
      <c r="K39" s="32"/>
      <c r="L39" s="30"/>
      <c r="M39" s="28"/>
      <c r="N39" s="31"/>
      <c r="O39" s="32"/>
      <c r="P39" s="30"/>
      <c r="Q39" s="28"/>
      <c r="R39" s="31"/>
      <c r="S39" s="32"/>
      <c r="T39" s="30"/>
      <c r="U39" s="28"/>
      <c r="V39" s="31"/>
      <c r="W39" s="32"/>
      <c r="X39" s="31"/>
      <c r="Y39" s="32"/>
      <c r="Z39" s="31"/>
    </row>
    <row r="40" spans="1:26" ht="12.75">
      <c r="A40" s="28"/>
      <c r="B40" s="28"/>
      <c r="C40" s="29"/>
      <c r="D40" s="30"/>
      <c r="E40" s="28"/>
      <c r="F40" s="31"/>
      <c r="G40" s="32"/>
      <c r="H40" s="30"/>
      <c r="I40" s="28"/>
      <c r="J40" s="31"/>
      <c r="K40" s="32"/>
      <c r="L40" s="30"/>
      <c r="M40" s="28"/>
      <c r="N40" s="31"/>
      <c r="O40" s="32"/>
      <c r="P40" s="30"/>
      <c r="Q40" s="28"/>
      <c r="R40" s="31"/>
      <c r="S40" s="32"/>
      <c r="T40" s="30"/>
      <c r="U40" s="28"/>
      <c r="V40" s="31"/>
      <c r="W40" s="32"/>
      <c r="X40" s="31"/>
      <c r="Y40" s="32"/>
      <c r="Z40" s="31"/>
    </row>
    <row r="41" spans="1:26" ht="12.75">
      <c r="A41" s="28"/>
      <c r="B41" s="28"/>
      <c r="C41" s="29"/>
      <c r="D41" s="30"/>
      <c r="E41" s="28"/>
      <c r="F41" s="31"/>
      <c r="G41" s="32"/>
      <c r="H41" s="30"/>
      <c r="I41" s="28"/>
      <c r="J41" s="31"/>
      <c r="K41" s="32"/>
      <c r="L41" s="30"/>
      <c r="M41" s="28"/>
      <c r="N41" s="31"/>
      <c r="O41" s="32"/>
      <c r="P41" s="30"/>
      <c r="Q41" s="28"/>
      <c r="R41" s="31"/>
      <c r="S41" s="32"/>
      <c r="T41" s="30"/>
      <c r="U41" s="28"/>
      <c r="V41" s="31"/>
      <c r="W41" s="32"/>
      <c r="X41" s="31"/>
      <c r="Y41" s="32"/>
      <c r="Z41" s="31"/>
    </row>
    <row r="42" spans="1:26" ht="12.75">
      <c r="A42" s="28"/>
      <c r="B42" s="28"/>
      <c r="C42" s="29"/>
      <c r="D42" s="30"/>
      <c r="E42" s="28"/>
      <c r="F42" s="31"/>
      <c r="G42" s="32"/>
      <c r="H42" s="30"/>
      <c r="I42" s="28"/>
      <c r="J42" s="31"/>
      <c r="K42" s="32"/>
      <c r="L42" s="30"/>
      <c r="M42" s="28"/>
      <c r="N42" s="31"/>
      <c r="O42" s="32"/>
      <c r="P42" s="30"/>
      <c r="Q42" s="28"/>
      <c r="R42" s="31"/>
      <c r="S42" s="32"/>
      <c r="T42" s="30"/>
      <c r="U42" s="28"/>
      <c r="V42" s="31"/>
      <c r="W42" s="32"/>
      <c r="X42" s="31"/>
      <c r="Y42" s="32"/>
      <c r="Z42" s="31"/>
    </row>
    <row r="43" spans="1:26" ht="12.75">
      <c r="A43" s="28"/>
      <c r="B43" s="28"/>
      <c r="C43" s="29"/>
      <c r="D43" s="30"/>
      <c r="E43" s="28"/>
      <c r="F43" s="31"/>
      <c r="G43" s="32"/>
      <c r="H43" s="30"/>
      <c r="I43" s="28"/>
      <c r="J43" s="31"/>
      <c r="K43" s="32"/>
      <c r="L43" s="30"/>
      <c r="M43" s="28"/>
      <c r="N43" s="31"/>
      <c r="O43" s="32"/>
      <c r="P43" s="30"/>
      <c r="Q43" s="28"/>
      <c r="R43" s="31"/>
      <c r="S43" s="32"/>
      <c r="T43" s="30"/>
      <c r="U43" s="28"/>
      <c r="V43" s="31"/>
      <c r="W43" s="32"/>
      <c r="X43" s="31"/>
      <c r="Y43" s="32"/>
      <c r="Z43" s="31"/>
    </row>
    <row r="44" spans="1:26" ht="12.75">
      <c r="A44" s="28"/>
      <c r="B44" s="28"/>
      <c r="C44" s="29"/>
      <c r="D44" s="30"/>
      <c r="E44" s="28"/>
      <c r="F44" s="31"/>
      <c r="G44" s="32"/>
      <c r="H44" s="30"/>
      <c r="I44" s="28"/>
      <c r="J44" s="31"/>
      <c r="K44" s="32"/>
      <c r="L44" s="30"/>
      <c r="M44" s="28"/>
      <c r="N44" s="31"/>
      <c r="O44" s="32"/>
      <c r="P44" s="30"/>
      <c r="Q44" s="28"/>
      <c r="R44" s="31"/>
      <c r="S44" s="32"/>
      <c r="T44" s="30"/>
      <c r="U44" s="28"/>
      <c r="V44" s="31"/>
      <c r="W44" s="32"/>
      <c r="X44" s="31"/>
      <c r="Y44" s="32"/>
      <c r="Z44" s="31"/>
    </row>
    <row r="45" spans="1:26" ht="12.75">
      <c r="A45" s="28"/>
      <c r="B45" s="28"/>
      <c r="C45" s="29"/>
      <c r="D45" s="30"/>
      <c r="E45" s="28"/>
      <c r="F45" s="31"/>
      <c r="G45" s="32"/>
      <c r="H45" s="30"/>
      <c r="I45" s="28"/>
      <c r="J45" s="31"/>
      <c r="K45" s="32"/>
      <c r="L45" s="30"/>
      <c r="M45" s="28"/>
      <c r="N45" s="31"/>
      <c r="O45" s="32"/>
      <c r="P45" s="30"/>
      <c r="Q45" s="28"/>
      <c r="R45" s="31"/>
      <c r="S45" s="32"/>
      <c r="T45" s="30"/>
      <c r="U45" s="28"/>
      <c r="V45" s="31"/>
      <c r="W45" s="32"/>
      <c r="X45" s="31"/>
      <c r="Y45" s="32"/>
      <c r="Z45" s="31"/>
    </row>
    <row r="46" spans="1:26" ht="12.75">
      <c r="A46" s="28"/>
      <c r="B46" s="28"/>
      <c r="C46" s="29"/>
      <c r="D46" s="30"/>
      <c r="E46" s="28"/>
      <c r="F46" s="31"/>
      <c r="G46" s="32"/>
      <c r="H46" s="30"/>
      <c r="I46" s="28"/>
      <c r="J46" s="31"/>
      <c r="K46" s="32"/>
      <c r="L46" s="30"/>
      <c r="M46" s="28"/>
      <c r="N46" s="31"/>
      <c r="O46" s="32"/>
      <c r="P46" s="30"/>
      <c r="Q46" s="28"/>
      <c r="R46" s="31"/>
      <c r="S46" s="32"/>
      <c r="T46" s="30"/>
      <c r="U46" s="28"/>
      <c r="V46" s="31"/>
      <c r="W46" s="32"/>
      <c r="X46" s="31"/>
      <c r="Y46" s="32"/>
      <c r="Z46" s="31"/>
    </row>
    <row r="47" spans="1:26" ht="12.75">
      <c r="A47" s="28"/>
      <c r="B47" s="28"/>
      <c r="C47" s="29"/>
      <c r="D47" s="30"/>
      <c r="E47" s="28"/>
      <c r="F47" s="31"/>
      <c r="G47" s="32"/>
      <c r="H47" s="30"/>
      <c r="I47" s="28"/>
      <c r="J47" s="31"/>
      <c r="K47" s="32"/>
      <c r="L47" s="30"/>
      <c r="M47" s="28"/>
      <c r="N47" s="31"/>
      <c r="O47" s="32"/>
      <c r="P47" s="30"/>
      <c r="Q47" s="28"/>
      <c r="R47" s="31"/>
      <c r="S47" s="32"/>
      <c r="T47" s="30"/>
      <c r="U47" s="28"/>
      <c r="V47" s="31"/>
      <c r="W47" s="32"/>
      <c r="X47" s="31"/>
      <c r="Y47" s="32"/>
      <c r="Z47" s="31"/>
    </row>
    <row r="48" spans="1:26" ht="12.75">
      <c r="A48" s="28"/>
      <c r="B48" s="28"/>
      <c r="C48" s="29"/>
      <c r="D48" s="30"/>
      <c r="E48" s="28"/>
      <c r="F48" s="31"/>
      <c r="G48" s="32"/>
      <c r="H48" s="30"/>
      <c r="I48" s="28"/>
      <c r="J48" s="31"/>
      <c r="K48" s="32"/>
      <c r="L48" s="30"/>
      <c r="M48" s="28"/>
      <c r="N48" s="31"/>
      <c r="O48" s="32"/>
      <c r="P48" s="30"/>
      <c r="Q48" s="28"/>
      <c r="R48" s="31"/>
      <c r="S48" s="32"/>
      <c r="T48" s="30"/>
      <c r="U48" s="28"/>
      <c r="V48" s="31"/>
      <c r="W48" s="32"/>
      <c r="X48" s="31"/>
      <c r="Y48" s="32"/>
      <c r="Z48" s="31"/>
    </row>
    <row r="49" spans="1:26" ht="12.75">
      <c r="A49" s="28"/>
      <c r="B49" s="28"/>
      <c r="C49" s="29"/>
      <c r="D49" s="30"/>
      <c r="E49" s="28"/>
      <c r="F49" s="31"/>
      <c r="G49" s="32"/>
      <c r="H49" s="30"/>
      <c r="I49" s="28"/>
      <c r="J49" s="31"/>
      <c r="K49" s="32"/>
      <c r="L49" s="30"/>
      <c r="M49" s="28"/>
      <c r="N49" s="31"/>
      <c r="O49" s="32"/>
      <c r="P49" s="30"/>
      <c r="Q49" s="28"/>
      <c r="R49" s="31"/>
      <c r="S49" s="32"/>
      <c r="T49" s="30"/>
      <c r="U49" s="28"/>
      <c r="V49" s="31"/>
      <c r="W49" s="32"/>
      <c r="X49" s="31"/>
      <c r="Y49" s="32"/>
      <c r="Z49" s="31"/>
    </row>
    <row r="50" spans="1:26" ht="12.75">
      <c r="A50" s="28"/>
      <c r="B50" s="28"/>
      <c r="C50" s="29"/>
      <c r="D50" s="30"/>
      <c r="E50" s="28"/>
      <c r="F50" s="31"/>
      <c r="G50" s="32"/>
      <c r="H50" s="30"/>
      <c r="I50" s="28"/>
      <c r="J50" s="31"/>
      <c r="K50" s="32"/>
      <c r="L50" s="30"/>
      <c r="M50" s="28"/>
      <c r="N50" s="31"/>
      <c r="O50" s="32"/>
      <c r="P50" s="30"/>
      <c r="Q50" s="28"/>
      <c r="R50" s="31"/>
      <c r="S50" s="32"/>
      <c r="T50" s="30"/>
      <c r="U50" s="28"/>
      <c r="V50" s="31"/>
      <c r="W50" s="32"/>
      <c r="X50" s="31"/>
      <c r="Y50" s="32"/>
      <c r="Z50" s="31"/>
    </row>
    <row r="51" spans="1:26" ht="12.75">
      <c r="A51" s="28"/>
      <c r="B51" s="28"/>
      <c r="C51" s="29"/>
      <c r="D51" s="30"/>
      <c r="E51" s="28"/>
      <c r="F51" s="31"/>
      <c r="G51" s="32"/>
      <c r="H51" s="30"/>
      <c r="I51" s="28"/>
      <c r="J51" s="31"/>
      <c r="K51" s="32"/>
      <c r="L51" s="30"/>
      <c r="M51" s="28"/>
      <c r="N51" s="31"/>
      <c r="O51" s="32"/>
      <c r="P51" s="30"/>
      <c r="Q51" s="28"/>
      <c r="R51" s="31"/>
      <c r="S51" s="32"/>
      <c r="T51" s="30"/>
      <c r="U51" s="28"/>
      <c r="V51" s="31"/>
      <c r="W51" s="32"/>
      <c r="X51" s="31"/>
      <c r="Y51" s="32"/>
      <c r="Z51" s="31"/>
    </row>
    <row r="52" spans="1:26" ht="12.75">
      <c r="A52" s="28"/>
      <c r="B52" s="28"/>
      <c r="C52" s="29"/>
      <c r="D52" s="30"/>
      <c r="E52" s="28"/>
      <c r="F52" s="31"/>
      <c r="G52" s="32"/>
      <c r="H52" s="30"/>
      <c r="I52" s="28"/>
      <c r="J52" s="31"/>
      <c r="K52" s="32"/>
      <c r="L52" s="30"/>
      <c r="M52" s="28"/>
      <c r="N52" s="31"/>
      <c r="O52" s="32"/>
      <c r="P52" s="30"/>
      <c r="Q52" s="28"/>
      <c r="R52" s="31"/>
      <c r="S52" s="32"/>
      <c r="T52" s="30"/>
      <c r="U52" s="28"/>
      <c r="V52" s="31"/>
      <c r="W52" s="32"/>
      <c r="X52" s="31"/>
      <c r="Y52" s="32"/>
      <c r="Z52" s="31"/>
    </row>
    <row r="53" spans="1:26" ht="12.75">
      <c r="A53" s="28"/>
      <c r="B53" s="28"/>
      <c r="C53" s="29"/>
      <c r="D53" s="30"/>
      <c r="E53" s="28"/>
      <c r="F53" s="31"/>
      <c r="G53" s="32"/>
      <c r="H53" s="30"/>
      <c r="I53" s="28"/>
      <c r="J53" s="31"/>
      <c r="K53" s="32"/>
      <c r="L53" s="30"/>
      <c r="M53" s="28"/>
      <c r="N53" s="31"/>
      <c r="O53" s="32"/>
      <c r="P53" s="30"/>
      <c r="Q53" s="28"/>
      <c r="R53" s="31"/>
      <c r="S53" s="32"/>
      <c r="T53" s="30"/>
      <c r="U53" s="28"/>
      <c r="V53" s="31"/>
      <c r="W53" s="32"/>
      <c r="X53" s="31"/>
      <c r="Y53" s="32"/>
      <c r="Z53" s="31"/>
    </row>
    <row r="54" spans="1:26" ht="12.75">
      <c r="A54" s="28"/>
      <c r="B54" s="28"/>
      <c r="C54" s="29"/>
      <c r="D54" s="30"/>
      <c r="E54" s="28"/>
      <c r="F54" s="31"/>
      <c r="G54" s="32"/>
      <c r="H54" s="30"/>
      <c r="I54" s="28"/>
      <c r="J54" s="31"/>
      <c r="K54" s="32"/>
      <c r="L54" s="30"/>
      <c r="M54" s="28"/>
      <c r="N54" s="31"/>
      <c r="O54" s="32"/>
      <c r="P54" s="30"/>
      <c r="Q54" s="28"/>
      <c r="R54" s="31"/>
      <c r="S54" s="32"/>
      <c r="T54" s="30"/>
      <c r="U54" s="28"/>
      <c r="V54" s="31"/>
      <c r="W54" s="32"/>
      <c r="X54" s="31"/>
      <c r="Y54" s="32"/>
      <c r="Z54" s="31"/>
    </row>
    <row r="55" spans="1:26" ht="12.75">
      <c r="A55" s="28"/>
      <c r="B55" s="28"/>
      <c r="C55" s="29"/>
      <c r="D55" s="30"/>
      <c r="E55" s="28"/>
      <c r="F55" s="31"/>
      <c r="G55" s="32"/>
      <c r="H55" s="30"/>
      <c r="I55" s="28"/>
      <c r="J55" s="31"/>
      <c r="K55" s="32"/>
      <c r="L55" s="30"/>
      <c r="M55" s="28"/>
      <c r="N55" s="31"/>
      <c r="O55" s="32"/>
      <c r="P55" s="30"/>
      <c r="Q55" s="28"/>
      <c r="R55" s="31"/>
      <c r="S55" s="32"/>
      <c r="T55" s="30"/>
      <c r="U55" s="28"/>
      <c r="V55" s="31"/>
      <c r="W55" s="32"/>
      <c r="X55" s="31"/>
      <c r="Y55" s="32"/>
      <c r="Z55" s="31"/>
    </row>
    <row r="56" spans="1:26" ht="12.75">
      <c r="A56" s="28"/>
      <c r="B56" s="28"/>
      <c r="C56" s="29"/>
      <c r="D56" s="30"/>
      <c r="E56" s="28"/>
      <c r="F56" s="31"/>
      <c r="G56" s="32"/>
      <c r="H56" s="30"/>
      <c r="I56" s="28"/>
      <c r="J56" s="31"/>
      <c r="K56" s="32"/>
      <c r="L56" s="30"/>
      <c r="M56" s="28"/>
      <c r="N56" s="31"/>
      <c r="O56" s="32"/>
      <c r="P56" s="30"/>
      <c r="Q56" s="28"/>
      <c r="R56" s="31"/>
      <c r="S56" s="32"/>
      <c r="T56" s="30"/>
      <c r="U56" s="28"/>
      <c r="V56" s="31"/>
      <c r="W56" s="32"/>
      <c r="X56" s="31"/>
      <c r="Y56" s="32"/>
      <c r="Z56" s="31"/>
    </row>
    <row r="57" spans="1:26" ht="12.75">
      <c r="A57" s="28"/>
      <c r="B57" s="28"/>
      <c r="C57" s="29"/>
      <c r="D57" s="30"/>
      <c r="E57" s="28"/>
      <c r="F57" s="31"/>
      <c r="G57" s="32"/>
      <c r="H57" s="30"/>
      <c r="I57" s="28"/>
      <c r="J57" s="31"/>
      <c r="K57" s="32"/>
      <c r="L57" s="30"/>
      <c r="M57" s="28"/>
      <c r="N57" s="31"/>
      <c r="O57" s="32"/>
      <c r="P57" s="30"/>
      <c r="Q57" s="28"/>
      <c r="R57" s="31"/>
      <c r="S57" s="32"/>
      <c r="T57" s="30"/>
      <c r="U57" s="28"/>
      <c r="V57" s="31"/>
      <c r="W57" s="32"/>
      <c r="X57" s="31"/>
      <c r="Y57" s="32"/>
      <c r="Z57" s="31"/>
    </row>
    <row r="58" spans="1:26" ht="12.75">
      <c r="A58" s="28"/>
      <c r="B58" s="28"/>
      <c r="C58" s="29"/>
      <c r="D58" s="30"/>
      <c r="E58" s="28"/>
      <c r="F58" s="31"/>
      <c r="G58" s="32"/>
      <c r="H58" s="30"/>
      <c r="I58" s="28"/>
      <c r="J58" s="31"/>
      <c r="K58" s="32"/>
      <c r="L58" s="30"/>
      <c r="M58" s="28"/>
      <c r="N58" s="31"/>
      <c r="O58" s="32"/>
      <c r="P58" s="30"/>
      <c r="Q58" s="28"/>
      <c r="R58" s="31"/>
      <c r="S58" s="32"/>
      <c r="T58" s="30"/>
      <c r="U58" s="28"/>
      <c r="V58" s="31"/>
      <c r="W58" s="32"/>
      <c r="X58" s="31"/>
      <c r="Y58" s="32"/>
      <c r="Z58" s="31"/>
    </row>
    <row r="59" spans="1:26" ht="12.75">
      <c r="A59" s="28"/>
      <c r="B59" s="28"/>
      <c r="C59" s="29"/>
      <c r="D59" s="30"/>
      <c r="E59" s="28"/>
      <c r="F59" s="31"/>
      <c r="G59" s="32"/>
      <c r="H59" s="30"/>
      <c r="I59" s="28"/>
      <c r="J59" s="31"/>
      <c r="K59" s="32"/>
      <c r="L59" s="30"/>
      <c r="M59" s="28"/>
      <c r="N59" s="31"/>
      <c r="O59" s="32"/>
      <c r="P59" s="30"/>
      <c r="Q59" s="28"/>
      <c r="R59" s="31"/>
      <c r="S59" s="32"/>
      <c r="T59" s="30"/>
      <c r="U59" s="28"/>
      <c r="V59" s="31"/>
      <c r="W59" s="32"/>
      <c r="X59" s="31"/>
      <c r="Y59" s="32"/>
      <c r="Z59" s="31"/>
    </row>
    <row r="60" spans="1:26" ht="12.75">
      <c r="A60" s="28"/>
      <c r="B60" s="28"/>
      <c r="C60" s="29"/>
      <c r="D60" s="30"/>
      <c r="E60" s="28"/>
      <c r="F60" s="31"/>
      <c r="G60" s="32"/>
      <c r="H60" s="30"/>
      <c r="I60" s="28"/>
      <c r="J60" s="31"/>
      <c r="K60" s="32"/>
      <c r="L60" s="30"/>
      <c r="M60" s="28"/>
      <c r="N60" s="31"/>
      <c r="O60" s="32"/>
      <c r="P60" s="30"/>
      <c r="Q60" s="28"/>
      <c r="R60" s="31"/>
      <c r="S60" s="32"/>
      <c r="T60" s="30"/>
      <c r="U60" s="28"/>
      <c r="V60" s="31"/>
      <c r="W60" s="32"/>
      <c r="X60" s="31"/>
      <c r="Y60" s="32"/>
      <c r="Z60" s="31"/>
    </row>
    <row r="61" spans="1:26" ht="12.75">
      <c r="A61" s="28"/>
      <c r="B61" s="28"/>
      <c r="C61" s="29"/>
      <c r="D61" s="30"/>
      <c r="E61" s="28"/>
      <c r="F61" s="31"/>
      <c r="G61" s="32"/>
      <c r="H61" s="30"/>
      <c r="I61" s="28"/>
      <c r="J61" s="31"/>
      <c r="K61" s="32"/>
      <c r="L61" s="30"/>
      <c r="M61" s="28"/>
      <c r="N61" s="31"/>
      <c r="O61" s="32"/>
      <c r="P61" s="30"/>
      <c r="Q61" s="28"/>
      <c r="R61" s="31"/>
      <c r="S61" s="32"/>
      <c r="T61" s="30"/>
      <c r="U61" s="28"/>
      <c r="V61" s="31"/>
      <c r="W61" s="32"/>
      <c r="X61" s="31"/>
      <c r="Y61" s="32"/>
      <c r="Z61" s="31"/>
    </row>
    <row r="62" spans="1:26" ht="12.75">
      <c r="A62" s="28"/>
      <c r="B62" s="28"/>
      <c r="C62" s="29"/>
      <c r="D62" s="30"/>
      <c r="E62" s="28"/>
      <c r="F62" s="31"/>
      <c r="G62" s="32"/>
      <c r="H62" s="30"/>
      <c r="I62" s="28"/>
      <c r="J62" s="31"/>
      <c r="K62" s="32"/>
      <c r="L62" s="30"/>
      <c r="M62" s="28"/>
      <c r="N62" s="31"/>
      <c r="O62" s="32"/>
      <c r="P62" s="30"/>
      <c r="Q62" s="28"/>
      <c r="R62" s="31"/>
      <c r="S62" s="32"/>
      <c r="T62" s="30"/>
      <c r="U62" s="28"/>
      <c r="V62" s="31"/>
      <c r="W62" s="32"/>
      <c r="X62" s="31"/>
      <c r="Y62" s="32"/>
      <c r="Z62" s="31"/>
    </row>
    <row r="63" spans="1:26" ht="12.75">
      <c r="A63" s="28"/>
      <c r="B63" s="28"/>
      <c r="C63" s="29"/>
      <c r="D63" s="30"/>
      <c r="E63" s="28"/>
      <c r="F63" s="31"/>
      <c r="G63" s="32"/>
      <c r="H63" s="30"/>
      <c r="I63" s="28"/>
      <c r="J63" s="31"/>
      <c r="K63" s="32"/>
      <c r="L63" s="30"/>
      <c r="M63" s="28"/>
      <c r="N63" s="31"/>
      <c r="O63" s="32"/>
      <c r="P63" s="30"/>
      <c r="Q63" s="28"/>
      <c r="R63" s="31"/>
      <c r="S63" s="32"/>
      <c r="T63" s="30"/>
      <c r="U63" s="28"/>
      <c r="V63" s="31"/>
      <c r="W63" s="32"/>
      <c r="X63" s="31"/>
      <c r="Y63" s="32"/>
      <c r="Z63" s="31"/>
    </row>
    <row r="64" spans="1:26" ht="12.75">
      <c r="A64" s="28"/>
      <c r="B64" s="28"/>
      <c r="C64" s="29"/>
      <c r="D64" s="30"/>
      <c r="E64" s="28"/>
      <c r="F64" s="31"/>
      <c r="G64" s="32"/>
      <c r="H64" s="30"/>
      <c r="I64" s="28"/>
      <c r="J64" s="31"/>
      <c r="K64" s="32"/>
      <c r="L64" s="30"/>
      <c r="M64" s="28"/>
      <c r="N64" s="31"/>
      <c r="O64" s="32"/>
      <c r="P64" s="30"/>
      <c r="Q64" s="28"/>
      <c r="R64" s="31"/>
      <c r="S64" s="32"/>
      <c r="T64" s="30"/>
      <c r="U64" s="28"/>
      <c r="V64" s="31"/>
      <c r="W64" s="32"/>
      <c r="X64" s="31"/>
      <c r="Y64" s="32"/>
      <c r="Z64" s="31"/>
    </row>
    <row r="65" spans="1:26" ht="12.75">
      <c r="A65" s="28"/>
      <c r="B65" s="28"/>
      <c r="C65" s="29"/>
      <c r="D65" s="30"/>
      <c r="E65" s="28"/>
      <c r="F65" s="31"/>
      <c r="G65" s="32"/>
      <c r="H65" s="30"/>
      <c r="I65" s="28"/>
      <c r="J65" s="31"/>
      <c r="K65" s="32"/>
      <c r="L65" s="30"/>
      <c r="M65" s="28"/>
      <c r="N65" s="31"/>
      <c r="O65" s="32"/>
      <c r="P65" s="30"/>
      <c r="Q65" s="28"/>
      <c r="R65" s="31"/>
      <c r="S65" s="32"/>
      <c r="T65" s="30"/>
      <c r="U65" s="28"/>
      <c r="V65" s="31"/>
      <c r="W65" s="32"/>
      <c r="X65" s="31"/>
      <c r="Y65" s="32"/>
      <c r="Z65" s="31"/>
    </row>
    <row r="66" spans="1:26" ht="12.75">
      <c r="A66" s="28"/>
      <c r="B66" s="28"/>
      <c r="C66" s="29"/>
      <c r="D66" s="30"/>
      <c r="E66" s="28"/>
      <c r="F66" s="31"/>
      <c r="G66" s="32"/>
      <c r="H66" s="30"/>
      <c r="I66" s="28"/>
      <c r="J66" s="31"/>
      <c r="K66" s="32"/>
      <c r="L66" s="30"/>
      <c r="M66" s="28"/>
      <c r="N66" s="31"/>
      <c r="O66" s="32"/>
      <c r="P66" s="30"/>
      <c r="Q66" s="28"/>
      <c r="R66" s="31"/>
      <c r="S66" s="32"/>
      <c r="T66" s="30"/>
      <c r="U66" s="28"/>
      <c r="V66" s="31"/>
      <c r="W66" s="32"/>
      <c r="X66" s="31"/>
      <c r="Y66" s="32"/>
      <c r="Z66" s="31"/>
    </row>
    <row r="67" spans="1:26" ht="12.75">
      <c r="A67" s="28"/>
      <c r="B67" s="28"/>
      <c r="C67" s="29"/>
      <c r="D67" s="30"/>
      <c r="E67" s="28"/>
      <c r="F67" s="31"/>
      <c r="G67" s="32"/>
      <c r="H67" s="30"/>
      <c r="I67" s="28"/>
      <c r="J67" s="31"/>
      <c r="K67" s="32"/>
      <c r="L67" s="30"/>
      <c r="M67" s="28"/>
      <c r="N67" s="31"/>
      <c r="O67" s="32"/>
      <c r="P67" s="30"/>
      <c r="Q67" s="28"/>
      <c r="R67" s="31"/>
      <c r="S67" s="32"/>
      <c r="T67" s="30"/>
      <c r="U67" s="28"/>
      <c r="V67" s="31"/>
      <c r="W67" s="32"/>
      <c r="X67" s="31"/>
      <c r="Y67" s="32"/>
      <c r="Z67" s="31"/>
    </row>
    <row r="68" spans="1:26" ht="12.75">
      <c r="A68" s="28"/>
      <c r="B68" s="28"/>
      <c r="C68" s="29"/>
      <c r="D68" s="30"/>
      <c r="E68" s="28"/>
      <c r="F68" s="31"/>
      <c r="G68" s="32"/>
      <c r="H68" s="30"/>
      <c r="I68" s="28"/>
      <c r="J68" s="31"/>
      <c r="K68" s="32"/>
      <c r="L68" s="30"/>
      <c r="M68" s="28"/>
      <c r="N68" s="31"/>
      <c r="O68" s="32"/>
      <c r="P68" s="30"/>
      <c r="Q68" s="28"/>
      <c r="R68" s="31"/>
      <c r="S68" s="32"/>
      <c r="T68" s="30"/>
      <c r="U68" s="28"/>
      <c r="V68" s="31"/>
      <c r="W68" s="32"/>
      <c r="X68" s="31"/>
      <c r="Y68" s="32"/>
      <c r="Z68" s="31"/>
    </row>
    <row r="69" spans="1:26" ht="12.75">
      <c r="A69" s="28"/>
      <c r="B69" s="28"/>
      <c r="C69" s="29"/>
      <c r="D69" s="30"/>
      <c r="E69" s="28"/>
      <c r="F69" s="31"/>
      <c r="G69" s="32"/>
      <c r="H69" s="30"/>
      <c r="I69" s="28"/>
      <c r="J69" s="31"/>
      <c r="K69" s="32"/>
      <c r="L69" s="30"/>
      <c r="M69" s="28"/>
      <c r="N69" s="31"/>
      <c r="O69" s="32"/>
      <c r="P69" s="30"/>
      <c r="Q69" s="28"/>
      <c r="R69" s="31"/>
      <c r="S69" s="32"/>
      <c r="T69" s="30"/>
      <c r="U69" s="28"/>
      <c r="V69" s="31"/>
      <c r="W69" s="32"/>
      <c r="X69" s="31"/>
      <c r="Y69" s="32"/>
      <c r="Z69" s="31"/>
    </row>
    <row r="70" spans="1:26" ht="12.75">
      <c r="A70" s="28"/>
      <c r="B70" s="28"/>
      <c r="C70" s="29"/>
      <c r="D70" s="30"/>
      <c r="E70" s="28"/>
      <c r="F70" s="31"/>
      <c r="G70" s="32"/>
      <c r="H70" s="30"/>
      <c r="I70" s="28"/>
      <c r="J70" s="31"/>
      <c r="K70" s="32"/>
      <c r="L70" s="30"/>
      <c r="M70" s="28"/>
      <c r="N70" s="31"/>
      <c r="O70" s="32"/>
      <c r="P70" s="30"/>
      <c r="Q70" s="28"/>
      <c r="R70" s="31"/>
      <c r="S70" s="32"/>
      <c r="T70" s="30"/>
      <c r="U70" s="28"/>
      <c r="V70" s="31"/>
      <c r="W70" s="32"/>
      <c r="X70" s="31"/>
      <c r="Y70" s="32"/>
      <c r="Z70" s="31"/>
    </row>
    <row r="71" spans="1:26" ht="12.75">
      <c r="A71" s="28"/>
      <c r="B71" s="28"/>
      <c r="C71" s="29"/>
      <c r="D71" s="30"/>
      <c r="E71" s="28"/>
      <c r="F71" s="31"/>
      <c r="G71" s="32"/>
      <c r="H71" s="30"/>
      <c r="I71" s="28"/>
      <c r="J71" s="31"/>
      <c r="K71" s="32"/>
      <c r="L71" s="30"/>
      <c r="M71" s="28"/>
      <c r="N71" s="31"/>
      <c r="O71" s="32"/>
      <c r="P71" s="30"/>
      <c r="Q71" s="28"/>
      <c r="R71" s="31"/>
      <c r="S71" s="32"/>
      <c r="T71" s="30"/>
      <c r="U71" s="28"/>
      <c r="V71" s="31"/>
      <c r="W71" s="32"/>
      <c r="X71" s="31"/>
      <c r="Y71" s="32"/>
      <c r="Z71" s="31"/>
    </row>
    <row r="72" spans="1:26" ht="12.75">
      <c r="A72" s="28"/>
      <c r="B72" s="28"/>
      <c r="C72" s="29"/>
      <c r="D72" s="30"/>
      <c r="E72" s="28"/>
      <c r="F72" s="31"/>
      <c r="G72" s="32"/>
      <c r="H72" s="30"/>
      <c r="I72" s="28"/>
      <c r="J72" s="31"/>
      <c r="K72" s="32"/>
      <c r="L72" s="30"/>
      <c r="M72" s="28"/>
      <c r="N72" s="31"/>
      <c r="O72" s="32"/>
      <c r="P72" s="30"/>
      <c r="Q72" s="28"/>
      <c r="R72" s="31"/>
      <c r="S72" s="32"/>
      <c r="T72" s="30"/>
      <c r="U72" s="28"/>
      <c r="V72" s="31"/>
      <c r="W72" s="32"/>
      <c r="X72" s="31"/>
      <c r="Y72" s="32"/>
      <c r="Z72" s="31"/>
    </row>
    <row r="73" spans="1:26" ht="12.75">
      <c r="A73" s="28"/>
      <c r="B73" s="28"/>
      <c r="C73" s="29"/>
      <c r="D73" s="30"/>
      <c r="E73" s="28"/>
      <c r="F73" s="31"/>
      <c r="G73" s="32"/>
      <c r="H73" s="30"/>
      <c r="I73" s="28"/>
      <c r="J73" s="31"/>
      <c r="K73" s="32"/>
      <c r="L73" s="30"/>
      <c r="M73" s="28"/>
      <c r="N73" s="31"/>
      <c r="O73" s="32"/>
      <c r="P73" s="30"/>
      <c r="Q73" s="28"/>
      <c r="R73" s="31"/>
      <c r="S73" s="32"/>
      <c r="T73" s="30"/>
      <c r="U73" s="28"/>
      <c r="V73" s="31"/>
      <c r="W73" s="32"/>
      <c r="X73" s="31"/>
      <c r="Y73" s="32"/>
      <c r="Z73" s="31"/>
    </row>
    <row r="74" spans="1:26" ht="12.75">
      <c r="A74" s="28"/>
      <c r="B74" s="28"/>
      <c r="C74" s="29"/>
      <c r="D74" s="30"/>
      <c r="E74" s="28"/>
      <c r="F74" s="31"/>
      <c r="G74" s="32"/>
      <c r="H74" s="30"/>
      <c r="I74" s="28"/>
      <c r="J74" s="31"/>
      <c r="K74" s="32"/>
      <c r="L74" s="30"/>
      <c r="M74" s="28"/>
      <c r="N74" s="31"/>
      <c r="O74" s="32"/>
      <c r="P74" s="30"/>
      <c r="Q74" s="28"/>
      <c r="R74" s="31"/>
      <c r="S74" s="32"/>
      <c r="T74" s="30"/>
      <c r="U74" s="28"/>
      <c r="V74" s="31"/>
      <c r="W74" s="32"/>
      <c r="X74" s="31"/>
      <c r="Y74" s="32"/>
      <c r="Z74" s="31"/>
    </row>
    <row r="75" spans="1:26" ht="12.75">
      <c r="A75" s="28"/>
      <c r="B75" s="28"/>
      <c r="C75" s="29"/>
      <c r="D75" s="30"/>
      <c r="E75" s="28"/>
      <c r="F75" s="31"/>
      <c r="G75" s="32"/>
      <c r="H75" s="30"/>
      <c r="I75" s="28"/>
      <c r="J75" s="31"/>
      <c r="K75" s="32"/>
      <c r="L75" s="30"/>
      <c r="M75" s="28"/>
      <c r="N75" s="31"/>
      <c r="O75" s="32"/>
      <c r="P75" s="30"/>
      <c r="Q75" s="28"/>
      <c r="R75" s="31"/>
      <c r="S75" s="32"/>
      <c r="T75" s="30"/>
      <c r="U75" s="28"/>
      <c r="V75" s="31"/>
      <c r="W75" s="32"/>
      <c r="X75" s="31"/>
      <c r="Y75" s="32"/>
      <c r="Z75" s="31"/>
    </row>
    <row r="76" spans="1:26" ht="12.75">
      <c r="A76" s="28"/>
      <c r="B76" s="28"/>
      <c r="C76" s="29"/>
      <c r="D76" s="30"/>
      <c r="E76" s="28"/>
      <c r="F76" s="31"/>
      <c r="G76" s="32"/>
      <c r="H76" s="30"/>
      <c r="I76" s="28"/>
      <c r="J76" s="31"/>
      <c r="K76" s="32"/>
      <c r="L76" s="30"/>
      <c r="M76" s="28"/>
      <c r="N76" s="31"/>
      <c r="O76" s="32"/>
      <c r="P76" s="30"/>
      <c r="Q76" s="28"/>
      <c r="R76" s="31"/>
      <c r="S76" s="32"/>
      <c r="T76" s="30"/>
      <c r="U76" s="28"/>
      <c r="V76" s="31"/>
      <c r="W76" s="32"/>
      <c r="X76" s="31"/>
      <c r="Y76" s="32"/>
      <c r="Z76" s="31"/>
    </row>
    <row r="77" spans="1:26" ht="12.75">
      <c r="A77" s="28"/>
      <c r="B77" s="28"/>
      <c r="C77" s="29"/>
      <c r="D77" s="30"/>
      <c r="E77" s="28"/>
      <c r="F77" s="31"/>
      <c r="G77" s="32"/>
      <c r="H77" s="30"/>
      <c r="I77" s="28"/>
      <c r="J77" s="31"/>
      <c r="K77" s="32"/>
      <c r="L77" s="30"/>
      <c r="M77" s="28"/>
      <c r="N77" s="31"/>
      <c r="O77" s="32"/>
      <c r="P77" s="30"/>
      <c r="Q77" s="28"/>
      <c r="R77" s="31"/>
      <c r="S77" s="32"/>
      <c r="T77" s="30"/>
      <c r="U77" s="28"/>
      <c r="V77" s="31"/>
      <c r="W77" s="32"/>
      <c r="X77" s="31"/>
      <c r="Y77" s="32"/>
      <c r="Z77" s="31"/>
    </row>
    <row r="78" spans="1:26" ht="12.75">
      <c r="A78" s="28"/>
      <c r="B78" s="28"/>
      <c r="C78" s="29"/>
      <c r="D78" s="30"/>
      <c r="E78" s="28"/>
      <c r="F78" s="31"/>
      <c r="G78" s="32"/>
      <c r="H78" s="30"/>
      <c r="I78" s="28"/>
      <c r="J78" s="31"/>
      <c r="K78" s="32"/>
      <c r="L78" s="30"/>
      <c r="M78" s="28"/>
      <c r="N78" s="31"/>
      <c r="O78" s="32"/>
      <c r="P78" s="30"/>
      <c r="Q78" s="28"/>
      <c r="R78" s="31"/>
      <c r="S78" s="32"/>
      <c r="T78" s="30"/>
      <c r="U78" s="28"/>
      <c r="V78" s="31"/>
      <c r="W78" s="32"/>
      <c r="X78" s="31"/>
      <c r="Y78" s="32"/>
      <c r="Z78" s="31"/>
    </row>
    <row r="79" spans="1:26" ht="12.75">
      <c r="A79" s="28"/>
      <c r="B79" s="28"/>
      <c r="C79" s="29"/>
      <c r="D79" s="30"/>
      <c r="E79" s="28"/>
      <c r="F79" s="31"/>
      <c r="G79" s="32"/>
      <c r="H79" s="30"/>
      <c r="I79" s="28"/>
      <c r="J79" s="31"/>
      <c r="K79" s="32"/>
      <c r="L79" s="30"/>
      <c r="M79" s="28"/>
      <c r="N79" s="31"/>
      <c r="O79" s="32"/>
      <c r="P79" s="30"/>
      <c r="Q79" s="28"/>
      <c r="R79" s="31"/>
      <c r="S79" s="32"/>
      <c r="T79" s="30"/>
      <c r="U79" s="28"/>
      <c r="V79" s="31"/>
      <c r="W79" s="32"/>
      <c r="X79" s="31"/>
      <c r="Y79" s="32"/>
      <c r="Z79" s="31"/>
    </row>
    <row r="80" spans="1:26" ht="12.75">
      <c r="A80" s="28"/>
      <c r="B80" s="28"/>
      <c r="C80" s="29"/>
      <c r="D80" s="30"/>
      <c r="E80" s="28"/>
      <c r="F80" s="31"/>
      <c r="G80" s="32"/>
      <c r="H80" s="30"/>
      <c r="I80" s="28"/>
      <c r="J80" s="31"/>
      <c r="K80" s="32"/>
      <c r="L80" s="30"/>
      <c r="M80" s="28"/>
      <c r="N80" s="31"/>
      <c r="O80" s="32"/>
      <c r="P80" s="30"/>
      <c r="Q80" s="28"/>
      <c r="R80" s="31"/>
      <c r="S80" s="32"/>
      <c r="T80" s="30"/>
      <c r="U80" s="28"/>
      <c r="V80" s="31"/>
      <c r="W80" s="32"/>
      <c r="X80" s="31"/>
      <c r="Y80" s="32"/>
      <c r="Z80" s="31"/>
    </row>
    <row r="81" spans="1:26" ht="12.75">
      <c r="A81" s="28"/>
      <c r="B81" s="28"/>
      <c r="C81" s="29"/>
      <c r="D81" s="30"/>
      <c r="E81" s="28"/>
      <c r="F81" s="31"/>
      <c r="G81" s="32"/>
      <c r="H81" s="30"/>
      <c r="I81" s="28"/>
      <c r="J81" s="31"/>
      <c r="K81" s="32"/>
      <c r="L81" s="30"/>
      <c r="M81" s="28"/>
      <c r="N81" s="31"/>
      <c r="O81" s="32"/>
      <c r="P81" s="30"/>
      <c r="Q81" s="28"/>
      <c r="R81" s="31"/>
      <c r="S81" s="32"/>
      <c r="T81" s="30"/>
      <c r="U81" s="28"/>
      <c r="V81" s="31"/>
      <c r="W81" s="32"/>
      <c r="X81" s="31"/>
      <c r="Y81" s="32"/>
      <c r="Z81" s="31"/>
    </row>
    <row r="82" spans="1:26" ht="12.75">
      <c r="A82" s="28"/>
      <c r="B82" s="28"/>
      <c r="C82" s="29"/>
      <c r="D82" s="30"/>
      <c r="E82" s="28"/>
      <c r="F82" s="31"/>
      <c r="G82" s="32"/>
      <c r="H82" s="30"/>
      <c r="I82" s="28"/>
      <c r="J82" s="31"/>
      <c r="K82" s="32"/>
      <c r="L82" s="30"/>
      <c r="M82" s="28"/>
      <c r="N82" s="31"/>
      <c r="O82" s="32"/>
      <c r="P82" s="30"/>
      <c r="Q82" s="28"/>
      <c r="R82" s="31"/>
      <c r="S82" s="32"/>
      <c r="T82" s="30"/>
      <c r="U82" s="28"/>
      <c r="V82" s="31"/>
      <c r="W82" s="32"/>
      <c r="X82" s="31"/>
      <c r="Y82" s="32"/>
      <c r="Z82" s="31"/>
    </row>
    <row r="83" spans="1:26" ht="12.75">
      <c r="A83" s="28"/>
      <c r="B83" s="28"/>
      <c r="C83" s="29"/>
      <c r="D83" s="30"/>
      <c r="E83" s="28"/>
      <c r="F83" s="31"/>
      <c r="G83" s="32"/>
      <c r="H83" s="30"/>
      <c r="I83" s="28"/>
      <c r="J83" s="31"/>
      <c r="K83" s="32"/>
      <c r="L83" s="30"/>
      <c r="M83" s="28"/>
      <c r="N83" s="31"/>
      <c r="O83" s="32"/>
      <c r="P83" s="30"/>
      <c r="Q83" s="28"/>
      <c r="R83" s="31"/>
      <c r="S83" s="32"/>
      <c r="T83" s="30"/>
      <c r="U83" s="28"/>
      <c r="V83" s="31"/>
      <c r="W83" s="32"/>
      <c r="X83" s="31"/>
      <c r="Y83" s="32"/>
      <c r="Z83" s="31"/>
    </row>
    <row r="84" spans="1:26" ht="12.75">
      <c r="A84" s="28"/>
      <c r="B84" s="28"/>
      <c r="C84" s="29"/>
      <c r="D84" s="30"/>
      <c r="E84" s="28"/>
      <c r="F84" s="31"/>
      <c r="G84" s="32"/>
      <c r="H84" s="30"/>
      <c r="I84" s="28"/>
      <c r="J84" s="31"/>
      <c r="K84" s="32"/>
      <c r="L84" s="30"/>
      <c r="M84" s="28"/>
      <c r="N84" s="31"/>
      <c r="O84" s="32"/>
      <c r="P84" s="30"/>
      <c r="Q84" s="28"/>
      <c r="R84" s="31"/>
      <c r="S84" s="32"/>
      <c r="T84" s="30"/>
      <c r="U84" s="28"/>
      <c r="V84" s="31"/>
      <c r="W84" s="32"/>
      <c r="X84" s="31"/>
      <c r="Y84" s="32"/>
      <c r="Z84" s="31"/>
    </row>
    <row r="85" spans="1:26" ht="12.75">
      <c r="A85" s="28"/>
      <c r="B85" s="28"/>
      <c r="C85" s="29"/>
      <c r="D85" s="30"/>
      <c r="E85" s="28"/>
      <c r="F85" s="31"/>
      <c r="G85" s="32"/>
      <c r="H85" s="30"/>
      <c r="I85" s="28"/>
      <c r="J85" s="31"/>
      <c r="K85" s="32"/>
      <c r="L85" s="30"/>
      <c r="M85" s="28"/>
      <c r="N85" s="31"/>
      <c r="O85" s="32"/>
      <c r="P85" s="30"/>
      <c r="Q85" s="28"/>
      <c r="R85" s="31"/>
      <c r="S85" s="32"/>
      <c r="T85" s="30"/>
      <c r="U85" s="28"/>
      <c r="V85" s="31"/>
      <c r="W85" s="32"/>
      <c r="X85" s="31"/>
      <c r="Y85" s="32"/>
      <c r="Z85" s="31"/>
    </row>
    <row r="86" spans="1:26" ht="12.75">
      <c r="A86" s="28"/>
      <c r="B86" s="28"/>
      <c r="C86" s="29"/>
      <c r="D86" s="30"/>
      <c r="E86" s="28"/>
      <c r="F86" s="31"/>
      <c r="G86" s="32"/>
      <c r="H86" s="30"/>
      <c r="I86" s="28"/>
      <c r="J86" s="31"/>
      <c r="K86" s="32"/>
      <c r="L86" s="30"/>
      <c r="M86" s="28"/>
      <c r="N86" s="31"/>
      <c r="O86" s="32"/>
      <c r="P86" s="30"/>
      <c r="Q86" s="28"/>
      <c r="R86" s="31"/>
      <c r="S86" s="32"/>
      <c r="T86" s="30"/>
      <c r="U86" s="28"/>
      <c r="V86" s="31"/>
      <c r="W86" s="32"/>
      <c r="X86" s="31"/>
      <c r="Y86" s="32"/>
      <c r="Z86" s="31"/>
    </row>
    <row r="87" spans="1:26" ht="12.75">
      <c r="A87" s="28"/>
      <c r="B87" s="28"/>
      <c r="C87" s="29"/>
      <c r="D87" s="30"/>
      <c r="E87" s="28"/>
      <c r="F87" s="31"/>
      <c r="G87" s="32"/>
      <c r="H87" s="30"/>
      <c r="I87" s="28"/>
      <c r="J87" s="31"/>
      <c r="K87" s="32"/>
      <c r="L87" s="30"/>
      <c r="M87" s="28"/>
      <c r="N87" s="31"/>
      <c r="O87" s="32"/>
      <c r="P87" s="30"/>
      <c r="Q87" s="28"/>
      <c r="R87" s="31"/>
      <c r="S87" s="32"/>
      <c r="T87" s="30"/>
      <c r="U87" s="28"/>
      <c r="V87" s="31"/>
      <c r="W87" s="32"/>
      <c r="X87" s="31"/>
      <c r="Y87" s="32"/>
      <c r="Z87" s="31"/>
    </row>
    <row r="88" spans="1:26" ht="12.75">
      <c r="A88" s="28"/>
      <c r="B88" s="28"/>
      <c r="C88" s="29"/>
      <c r="D88" s="30"/>
      <c r="E88" s="28"/>
      <c r="F88" s="31"/>
      <c r="G88" s="32"/>
      <c r="H88" s="30"/>
      <c r="I88" s="28"/>
      <c r="J88" s="31"/>
      <c r="K88" s="32"/>
      <c r="L88" s="30"/>
      <c r="M88" s="28"/>
      <c r="N88" s="31"/>
      <c r="O88" s="32"/>
      <c r="P88" s="30"/>
      <c r="Q88" s="28"/>
      <c r="R88" s="31"/>
      <c r="S88" s="32"/>
      <c r="T88" s="30"/>
      <c r="U88" s="28"/>
      <c r="V88" s="31"/>
      <c r="W88" s="32"/>
      <c r="X88" s="31"/>
      <c r="Y88" s="32"/>
      <c r="Z88" s="31"/>
    </row>
    <row r="89" spans="1:26" ht="12.75">
      <c r="A89" s="28"/>
      <c r="B89" s="28"/>
      <c r="C89" s="29"/>
      <c r="D89" s="30"/>
      <c r="E89" s="28"/>
      <c r="F89" s="31"/>
      <c r="G89" s="32"/>
      <c r="H89" s="30"/>
      <c r="I89" s="28"/>
      <c r="J89" s="31"/>
      <c r="K89" s="32"/>
      <c r="L89" s="30"/>
      <c r="M89" s="28"/>
      <c r="N89" s="31"/>
      <c r="O89" s="32"/>
      <c r="P89" s="30"/>
      <c r="Q89" s="28"/>
      <c r="R89" s="31"/>
      <c r="S89" s="32"/>
      <c r="T89" s="30"/>
      <c r="U89" s="28"/>
      <c r="V89" s="31"/>
      <c r="W89" s="32"/>
      <c r="X89" s="31"/>
      <c r="Y89" s="32"/>
      <c r="Z89" s="31"/>
    </row>
    <row r="90" spans="1:26" ht="12.75">
      <c r="A90" s="28"/>
      <c r="B90" s="28"/>
      <c r="C90" s="29"/>
      <c r="D90" s="30"/>
      <c r="E90" s="28"/>
      <c r="F90" s="31"/>
      <c r="G90" s="32"/>
      <c r="H90" s="30"/>
      <c r="I90" s="28"/>
      <c r="J90" s="31"/>
      <c r="K90" s="32"/>
      <c r="L90" s="30"/>
      <c r="M90" s="28"/>
      <c r="N90" s="31"/>
      <c r="O90" s="32"/>
      <c r="P90" s="30"/>
      <c r="Q90" s="28"/>
      <c r="R90" s="31"/>
      <c r="S90" s="32"/>
      <c r="T90" s="30"/>
      <c r="U90" s="28"/>
      <c r="V90" s="31"/>
      <c r="W90" s="32"/>
      <c r="X90" s="31"/>
      <c r="Y90" s="32"/>
      <c r="Z90" s="31"/>
    </row>
    <row r="91" spans="1:26" ht="12.75">
      <c r="A91" s="28"/>
      <c r="B91" s="28"/>
      <c r="C91" s="29"/>
      <c r="D91" s="30"/>
      <c r="E91" s="28"/>
      <c r="F91" s="31"/>
      <c r="G91" s="32"/>
      <c r="H91" s="30"/>
      <c r="I91" s="28"/>
      <c r="J91" s="31"/>
      <c r="K91" s="32"/>
      <c r="L91" s="30"/>
      <c r="M91" s="28"/>
      <c r="N91" s="31"/>
      <c r="O91" s="32"/>
      <c r="P91" s="30"/>
      <c r="Q91" s="28"/>
      <c r="R91" s="31"/>
      <c r="S91" s="32"/>
      <c r="T91" s="30"/>
      <c r="U91" s="28"/>
      <c r="V91" s="31"/>
      <c r="W91" s="32"/>
      <c r="X91" s="31"/>
      <c r="Y91" s="32"/>
      <c r="Z91" s="31"/>
    </row>
    <row r="92" spans="1:26" ht="12.75">
      <c r="A92" s="28"/>
      <c r="B92" s="28"/>
      <c r="C92" s="29"/>
      <c r="D92" s="30"/>
      <c r="E92" s="28"/>
      <c r="F92" s="31"/>
      <c r="G92" s="32"/>
      <c r="H92" s="30"/>
      <c r="I92" s="28"/>
      <c r="J92" s="31"/>
      <c r="K92" s="32"/>
      <c r="L92" s="30"/>
      <c r="M92" s="28"/>
      <c r="N92" s="31"/>
      <c r="O92" s="32"/>
      <c r="P92" s="30"/>
      <c r="Q92" s="28"/>
      <c r="R92" s="31"/>
      <c r="S92" s="32"/>
      <c r="T92" s="30"/>
      <c r="U92" s="28"/>
      <c r="V92" s="31"/>
      <c r="W92" s="32"/>
      <c r="X92" s="31"/>
      <c r="Y92" s="32"/>
      <c r="Z92" s="31"/>
    </row>
  </sheetData>
  <sheetProtection/>
  <mergeCells count="8">
    <mergeCell ref="A1:AC1"/>
    <mergeCell ref="A2:AC2"/>
    <mergeCell ref="T4:W4"/>
    <mergeCell ref="X4:AC4"/>
    <mergeCell ref="D4:G4"/>
    <mergeCell ref="H4:K4"/>
    <mergeCell ref="L4:O4"/>
    <mergeCell ref="P4:S4"/>
  </mergeCells>
  <dataValidations count="3">
    <dataValidation type="list" allowBlank="1" showInputMessage="1" showErrorMessage="1" sqref="C9:C24">
      <formula1>Alias</formula1>
    </dataValidation>
    <dataValidation type="list" allowBlank="1" showInputMessage="1" showErrorMessage="1" sqref="B9:B24">
      <formula1>Class</formula1>
    </dataValidation>
    <dataValidation type="list" allowBlank="1" showInputMessage="1" showErrorMessage="1" sqref="U9:U24 Q9:Q24 E9:E24 I9:I24 M9:M24">
      <formula1>Penalty</formula1>
    </dataValidation>
  </dataValidations>
  <printOptions horizontalCentered="1" verticalCentered="1"/>
  <pageMargins left="0.25" right="0.25" top="0.25" bottom="0.25" header="0.5" footer="0.5"/>
  <pageSetup horizontalDpi="3600" verticalDpi="3600" orientation="landscape" paperSize="5" scale="65" r:id="rId1"/>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selection activeCell="A1" sqref="A1"/>
    </sheetView>
  </sheetViews>
  <sheetFormatPr defaultColWidth="9.140625" defaultRowHeight="12.75"/>
  <cols>
    <col min="1" max="1" width="31.28125" style="0" customWidth="1"/>
    <col min="2" max="2" width="9.140625" style="8" customWidth="1"/>
    <col min="3" max="3" width="13.7109375" style="0" bestFit="1" customWidth="1"/>
    <col min="4" max="4" width="6.57421875" style="0" customWidth="1"/>
    <col min="5" max="5" width="9.7109375" style="0" customWidth="1"/>
    <col min="6" max="6" width="1.8515625" style="0" customWidth="1"/>
    <col min="7" max="7" width="7.28125" style="8" bestFit="1" customWidth="1"/>
  </cols>
  <sheetData>
    <row r="1" spans="1:3" ht="12.75">
      <c r="A1" t="s">
        <v>70</v>
      </c>
      <c r="B1" s="8" t="s">
        <v>71</v>
      </c>
      <c r="C1" t="s">
        <v>72</v>
      </c>
    </row>
    <row r="2" ht="12.75"/>
    <row r="3" spans="1:3" ht="12.75">
      <c r="A3" s="18" t="s">
        <v>86</v>
      </c>
      <c r="B3" s="24">
        <v>74125</v>
      </c>
      <c r="C3" s="24" t="s">
        <v>52</v>
      </c>
    </row>
    <row r="4" spans="1:5" ht="12.75">
      <c r="A4" s="23" t="s">
        <v>131</v>
      </c>
      <c r="B4" s="8">
        <v>82706</v>
      </c>
      <c r="C4" s="24" t="s">
        <v>52</v>
      </c>
      <c r="E4" s="8"/>
    </row>
    <row r="5" spans="1:7" ht="12.75">
      <c r="A5" s="18" t="s">
        <v>90</v>
      </c>
      <c r="B5" s="24">
        <v>51847</v>
      </c>
      <c r="C5" s="24" t="s">
        <v>23</v>
      </c>
      <c r="E5" s="19" t="s">
        <v>33</v>
      </c>
      <c r="G5" s="8">
        <v>5</v>
      </c>
    </row>
    <row r="6" spans="1:7" ht="12.75">
      <c r="A6" s="23" t="s">
        <v>111</v>
      </c>
      <c r="B6" s="8">
        <v>72728</v>
      </c>
      <c r="C6" s="24" t="s">
        <v>23</v>
      </c>
      <c r="E6" s="20" t="s">
        <v>47</v>
      </c>
      <c r="G6" s="8">
        <v>10</v>
      </c>
    </row>
    <row r="7" spans="1:7" ht="12.75">
      <c r="A7" s="23" t="s">
        <v>108</v>
      </c>
      <c r="C7" s="24" t="s">
        <v>23</v>
      </c>
      <c r="E7" s="19" t="s">
        <v>21</v>
      </c>
      <c r="G7" s="8">
        <v>15</v>
      </c>
    </row>
    <row r="8" spans="1:7" ht="12.75">
      <c r="A8" s="23" t="s">
        <v>32</v>
      </c>
      <c r="B8" s="24"/>
      <c r="C8" s="24" t="s">
        <v>31</v>
      </c>
      <c r="E8" s="20" t="s">
        <v>27</v>
      </c>
      <c r="G8" s="8">
        <v>20</v>
      </c>
    </row>
    <row r="9" spans="1:7" ht="12.75">
      <c r="A9" s="17" t="s">
        <v>75</v>
      </c>
      <c r="B9" s="19" t="s">
        <v>74</v>
      </c>
      <c r="C9" s="19" t="s">
        <v>33</v>
      </c>
      <c r="E9" s="19" t="s">
        <v>62</v>
      </c>
      <c r="G9" s="8">
        <v>25</v>
      </c>
    </row>
    <row r="10" spans="1:7" ht="12.75">
      <c r="A10" s="23" t="s">
        <v>54</v>
      </c>
      <c r="B10" s="24">
        <v>70270</v>
      </c>
      <c r="C10" s="24" t="s">
        <v>23</v>
      </c>
      <c r="E10" s="20" t="s">
        <v>40</v>
      </c>
      <c r="G10" s="8">
        <v>30</v>
      </c>
    </row>
    <row r="11" spans="1:7" ht="12.75">
      <c r="A11" s="23" t="s">
        <v>126</v>
      </c>
      <c r="B11" s="8">
        <v>79344</v>
      </c>
      <c r="C11" s="24" t="s">
        <v>23</v>
      </c>
      <c r="E11" s="20" t="s">
        <v>31</v>
      </c>
      <c r="G11" s="8">
        <v>35</v>
      </c>
    </row>
    <row r="12" spans="1:7" ht="12.75">
      <c r="A12" s="23" t="s">
        <v>24</v>
      </c>
      <c r="B12" s="24">
        <v>75905</v>
      </c>
      <c r="C12" s="24" t="s">
        <v>23</v>
      </c>
      <c r="E12" s="20" t="s">
        <v>52</v>
      </c>
      <c r="G12" s="8">
        <v>40</v>
      </c>
    </row>
    <row r="13" spans="1:7" ht="12.75">
      <c r="A13" s="17" t="s">
        <v>82</v>
      </c>
      <c r="B13" s="19">
        <v>12549</v>
      </c>
      <c r="C13" s="19" t="s">
        <v>52</v>
      </c>
      <c r="E13" s="19" t="s">
        <v>138</v>
      </c>
      <c r="G13" s="8">
        <v>45</v>
      </c>
    </row>
    <row r="14" spans="1:7" ht="12.75">
      <c r="A14" s="23" t="s">
        <v>132</v>
      </c>
      <c r="B14" s="8">
        <v>80550</v>
      </c>
      <c r="C14" s="24" t="s">
        <v>23</v>
      </c>
      <c r="E14" s="19" t="s">
        <v>55</v>
      </c>
      <c r="G14" s="8">
        <v>50</v>
      </c>
    </row>
    <row r="15" spans="1:7" ht="12.75">
      <c r="A15" s="17" t="s">
        <v>87</v>
      </c>
      <c r="B15" s="24">
        <v>57645</v>
      </c>
      <c r="C15" s="24" t="s">
        <v>21</v>
      </c>
      <c r="E15" s="19" t="s">
        <v>18</v>
      </c>
      <c r="G15" s="8">
        <v>55</v>
      </c>
    </row>
    <row r="16" spans="1:7" ht="12.75">
      <c r="A16" s="17" t="s">
        <v>81</v>
      </c>
      <c r="B16" s="19">
        <v>76716</v>
      </c>
      <c r="C16" s="19" t="s">
        <v>52</v>
      </c>
      <c r="E16" s="20" t="s">
        <v>35</v>
      </c>
      <c r="G16" s="8">
        <v>60</v>
      </c>
    </row>
    <row r="17" spans="1:7" ht="12.75">
      <c r="A17" s="23" t="s">
        <v>133</v>
      </c>
      <c r="B17" s="8">
        <v>81764</v>
      </c>
      <c r="C17" s="24" t="s">
        <v>23</v>
      </c>
      <c r="E17" s="20" t="s">
        <v>37</v>
      </c>
      <c r="G17" s="8">
        <v>65</v>
      </c>
    </row>
    <row r="18" spans="1:7" ht="12.75">
      <c r="A18" s="23" t="s">
        <v>25</v>
      </c>
      <c r="B18" s="24">
        <v>68972</v>
      </c>
      <c r="C18" s="24" t="s">
        <v>21</v>
      </c>
      <c r="E18" s="20" t="s">
        <v>23</v>
      </c>
      <c r="G18" s="8">
        <v>70</v>
      </c>
    </row>
    <row r="19" spans="1:7" ht="12.75">
      <c r="A19" s="23" t="s">
        <v>115</v>
      </c>
      <c r="B19" s="8">
        <v>39368</v>
      </c>
      <c r="C19" s="24" t="s">
        <v>33</v>
      </c>
      <c r="E19" s="20" t="s">
        <v>23</v>
      </c>
      <c r="G19" s="8">
        <v>75</v>
      </c>
    </row>
    <row r="20" spans="1:7" ht="12.75">
      <c r="A20" s="23" t="s">
        <v>128</v>
      </c>
      <c r="C20" s="24" t="s">
        <v>52</v>
      </c>
      <c r="E20" s="20" t="s">
        <v>139</v>
      </c>
      <c r="G20" s="8">
        <v>80</v>
      </c>
    </row>
    <row r="21" spans="1:7" ht="12.75">
      <c r="A21" s="23" t="s">
        <v>69</v>
      </c>
      <c r="B21" s="24">
        <v>69587</v>
      </c>
      <c r="C21" s="24" t="s">
        <v>23</v>
      </c>
      <c r="E21" s="20"/>
      <c r="G21" s="8">
        <v>85</v>
      </c>
    </row>
    <row r="22" spans="1:7" ht="12.75">
      <c r="A22" s="23" t="s">
        <v>50</v>
      </c>
      <c r="B22" s="24">
        <v>62638</v>
      </c>
      <c r="C22" s="24" t="s">
        <v>27</v>
      </c>
      <c r="E22" s="20"/>
      <c r="G22" s="8">
        <v>90</v>
      </c>
    </row>
    <row r="23" spans="1:7" ht="12.75">
      <c r="A23" s="23" t="s">
        <v>61</v>
      </c>
      <c r="B23" s="24">
        <v>24170</v>
      </c>
      <c r="C23" s="24" t="s">
        <v>18</v>
      </c>
      <c r="E23" s="20"/>
      <c r="G23" s="8">
        <v>95</v>
      </c>
    </row>
    <row r="24" spans="1:7" ht="12.75">
      <c r="A24" s="17" t="s">
        <v>96</v>
      </c>
      <c r="B24" s="24">
        <v>61992</v>
      </c>
      <c r="C24" s="24" t="s">
        <v>21</v>
      </c>
      <c r="E24" s="19"/>
      <c r="G24" s="8">
        <v>100</v>
      </c>
    </row>
    <row r="25" spans="1:7" ht="12.75">
      <c r="A25" s="17" t="s">
        <v>76</v>
      </c>
      <c r="B25" s="19">
        <v>76715</v>
      </c>
      <c r="C25" s="19" t="s">
        <v>23</v>
      </c>
      <c r="E25" s="20"/>
      <c r="G25" s="8">
        <v>105</v>
      </c>
    </row>
    <row r="26" spans="1:5" ht="12.75">
      <c r="A26" s="23" t="s">
        <v>44</v>
      </c>
      <c r="B26" s="24">
        <v>69691</v>
      </c>
      <c r="C26" s="24" t="s">
        <v>18</v>
      </c>
      <c r="E26" s="20"/>
    </row>
    <row r="27" spans="1:7" ht="12.75">
      <c r="A27" s="17" t="s">
        <v>91</v>
      </c>
      <c r="B27" s="24">
        <v>74124</v>
      </c>
      <c r="C27" s="24" t="s">
        <v>52</v>
      </c>
      <c r="E27" s="20"/>
      <c r="G27" s="8">
        <v>115</v>
      </c>
    </row>
    <row r="28" spans="1:7" ht="12.75">
      <c r="A28" s="23" t="s">
        <v>34</v>
      </c>
      <c r="B28" s="24">
        <v>69453</v>
      </c>
      <c r="C28" s="24" t="s">
        <v>33</v>
      </c>
      <c r="E28" s="20"/>
      <c r="G28" s="8">
        <v>120</v>
      </c>
    </row>
    <row r="29" spans="1:7" ht="12.75">
      <c r="A29" s="23" t="s">
        <v>113</v>
      </c>
      <c r="B29" s="8">
        <v>66857</v>
      </c>
      <c r="C29" s="24" t="s">
        <v>23</v>
      </c>
      <c r="E29" s="19"/>
      <c r="G29" s="8">
        <v>125</v>
      </c>
    </row>
    <row r="30" spans="1:7" ht="12.75">
      <c r="A30" s="23" t="s">
        <v>116</v>
      </c>
      <c r="B30" s="8">
        <v>76827</v>
      </c>
      <c r="C30" s="24" t="s">
        <v>23</v>
      </c>
      <c r="E30" s="20"/>
      <c r="G30" s="8">
        <v>130</v>
      </c>
    </row>
    <row r="31" spans="1:7" ht="12.75">
      <c r="A31" s="23" t="s">
        <v>110</v>
      </c>
      <c r="B31" s="8">
        <v>73363</v>
      </c>
      <c r="C31" s="24" t="s">
        <v>23</v>
      </c>
      <c r="E31" s="19"/>
      <c r="G31" s="8">
        <v>135</v>
      </c>
    </row>
    <row r="32" spans="1:7" ht="12.75">
      <c r="A32" s="23" t="s">
        <v>117</v>
      </c>
      <c r="B32" s="8">
        <v>79473</v>
      </c>
      <c r="C32" s="24" t="s">
        <v>21</v>
      </c>
      <c r="E32" s="20"/>
      <c r="G32" s="8">
        <v>140</v>
      </c>
    </row>
    <row r="33" spans="1:7" ht="12.75">
      <c r="A33" s="17" t="s">
        <v>77</v>
      </c>
      <c r="B33" s="19">
        <v>68331</v>
      </c>
      <c r="C33" s="19" t="s">
        <v>35</v>
      </c>
      <c r="E33" s="19"/>
      <c r="G33" s="8">
        <v>145</v>
      </c>
    </row>
    <row r="34" spans="1:7" ht="12.75">
      <c r="A34" s="23" t="s">
        <v>48</v>
      </c>
      <c r="B34" s="24">
        <v>23683</v>
      </c>
      <c r="C34" s="24" t="s">
        <v>47</v>
      </c>
      <c r="E34" s="20"/>
      <c r="G34" s="8">
        <v>150</v>
      </c>
    </row>
    <row r="35" spans="1:7" ht="12.75">
      <c r="A35" s="23" t="s">
        <v>68</v>
      </c>
      <c r="B35" s="24">
        <v>37154</v>
      </c>
      <c r="C35" s="24" t="s">
        <v>21</v>
      </c>
      <c r="E35" s="19"/>
      <c r="G35" s="8">
        <v>155</v>
      </c>
    </row>
    <row r="36" spans="1:7" ht="12.75">
      <c r="A36" s="18" t="s">
        <v>98</v>
      </c>
      <c r="B36" s="24">
        <v>60286</v>
      </c>
      <c r="C36" s="24" t="s">
        <v>23</v>
      </c>
      <c r="E36" s="20"/>
      <c r="G36" s="8">
        <v>160</v>
      </c>
    </row>
    <row r="37" spans="1:7" ht="12.75">
      <c r="A37" s="23" t="s">
        <v>118</v>
      </c>
      <c r="C37" s="24" t="s">
        <v>119</v>
      </c>
      <c r="E37" s="20"/>
      <c r="G37" s="8">
        <v>165</v>
      </c>
    </row>
    <row r="38" spans="1:7" ht="12.75">
      <c r="A38" s="18" t="s">
        <v>100</v>
      </c>
      <c r="B38" s="24">
        <v>66110</v>
      </c>
      <c r="C38" s="24" t="s">
        <v>18</v>
      </c>
      <c r="E38" s="20"/>
      <c r="G38" s="8">
        <v>170</v>
      </c>
    </row>
    <row r="39" spans="1:7" ht="12.75">
      <c r="A39" s="23" t="s">
        <v>114</v>
      </c>
      <c r="B39" s="8">
        <v>57539</v>
      </c>
      <c r="C39" s="24" t="s">
        <v>35</v>
      </c>
      <c r="E39" s="19"/>
      <c r="G39" s="8">
        <v>175</v>
      </c>
    </row>
    <row r="40" spans="1:7" ht="12.75">
      <c r="A40" s="23" t="s">
        <v>130</v>
      </c>
      <c r="B40" s="8">
        <v>70795</v>
      </c>
      <c r="C40" s="24" t="s">
        <v>33</v>
      </c>
      <c r="E40" s="20"/>
      <c r="G40" s="8">
        <v>180</v>
      </c>
    </row>
    <row r="41" spans="1:7" ht="12.75">
      <c r="A41" s="18" t="s">
        <v>89</v>
      </c>
      <c r="B41" s="24">
        <v>74123</v>
      </c>
      <c r="C41" s="24" t="s">
        <v>52</v>
      </c>
      <c r="E41" s="20"/>
      <c r="G41" s="8">
        <v>185</v>
      </c>
    </row>
    <row r="42" spans="1:7" ht="12.75">
      <c r="A42" s="18" t="s">
        <v>102</v>
      </c>
      <c r="B42" s="24">
        <v>28200</v>
      </c>
      <c r="C42" s="24" t="s">
        <v>103</v>
      </c>
      <c r="E42" s="20"/>
      <c r="G42" s="8">
        <v>190</v>
      </c>
    </row>
    <row r="43" spans="1:7" ht="12.75">
      <c r="A43" s="23" t="s">
        <v>46</v>
      </c>
      <c r="B43" s="24">
        <v>78035</v>
      </c>
      <c r="C43" s="24" t="s">
        <v>23</v>
      </c>
      <c r="E43" s="20"/>
      <c r="G43" s="8">
        <v>195</v>
      </c>
    </row>
    <row r="44" spans="1:7" ht="12.75">
      <c r="A44" s="23" t="s">
        <v>109</v>
      </c>
      <c r="B44" s="8">
        <v>42631</v>
      </c>
      <c r="C44" s="24" t="s">
        <v>27</v>
      </c>
      <c r="E44" s="19"/>
      <c r="G44" s="8">
        <v>200</v>
      </c>
    </row>
    <row r="45" spans="1:7" ht="12.75">
      <c r="A45" s="23" t="s">
        <v>56</v>
      </c>
      <c r="B45" s="24">
        <v>60485</v>
      </c>
      <c r="C45" s="24" t="s">
        <v>55</v>
      </c>
      <c r="E45" s="20"/>
      <c r="G45" s="8">
        <v>205</v>
      </c>
    </row>
    <row r="46" spans="1:7" ht="12.75">
      <c r="A46" s="23" t="s">
        <v>38</v>
      </c>
      <c r="B46" s="24">
        <v>72376</v>
      </c>
      <c r="C46" s="24" t="s">
        <v>37</v>
      </c>
      <c r="E46" s="20"/>
      <c r="G46" s="8">
        <v>210</v>
      </c>
    </row>
    <row r="47" spans="1:7" ht="12.75">
      <c r="A47" s="23" t="s">
        <v>63</v>
      </c>
      <c r="B47" s="24">
        <v>49662</v>
      </c>
      <c r="C47" s="24" t="s">
        <v>62</v>
      </c>
      <c r="E47" s="20"/>
      <c r="G47" s="8">
        <v>215</v>
      </c>
    </row>
    <row r="48" spans="1:7" ht="12.75">
      <c r="A48" s="17" t="s">
        <v>88</v>
      </c>
      <c r="B48" s="24">
        <v>37737</v>
      </c>
      <c r="C48" s="24" t="s">
        <v>18</v>
      </c>
      <c r="E48" s="20"/>
      <c r="G48" s="8">
        <v>220</v>
      </c>
    </row>
    <row r="49" spans="1:7" ht="12.75">
      <c r="A49" s="23" t="s">
        <v>58</v>
      </c>
      <c r="B49" s="24">
        <v>71835</v>
      </c>
      <c r="C49" s="24" t="s">
        <v>23</v>
      </c>
      <c r="E49" s="20"/>
      <c r="G49" s="8">
        <v>225</v>
      </c>
    </row>
    <row r="50" spans="1:7" ht="12.75">
      <c r="A50" s="18" t="s">
        <v>101</v>
      </c>
      <c r="B50" s="24">
        <v>77366</v>
      </c>
      <c r="C50" s="24" t="s">
        <v>23</v>
      </c>
      <c r="E50" s="19"/>
      <c r="G50" s="8">
        <v>230</v>
      </c>
    </row>
    <row r="51" spans="1:7" ht="12.75">
      <c r="A51" s="23" t="s">
        <v>112</v>
      </c>
      <c r="B51" s="8">
        <v>74362</v>
      </c>
      <c r="C51" s="24" t="s">
        <v>23</v>
      </c>
      <c r="E51" s="20"/>
      <c r="G51" s="8">
        <v>235</v>
      </c>
    </row>
    <row r="52" spans="1:7" ht="12.75">
      <c r="A52" s="23" t="s">
        <v>57</v>
      </c>
      <c r="B52" s="24">
        <v>16849</v>
      </c>
      <c r="C52" s="24" t="s">
        <v>35</v>
      </c>
      <c r="E52" s="19"/>
      <c r="G52" s="8">
        <v>240</v>
      </c>
    </row>
    <row r="53" spans="1:7" ht="12.75">
      <c r="A53" s="23" t="s">
        <v>29</v>
      </c>
      <c r="B53" s="24"/>
      <c r="C53" s="24" t="s">
        <v>19</v>
      </c>
      <c r="E53" s="20"/>
      <c r="G53" s="8">
        <v>245</v>
      </c>
    </row>
    <row r="54" spans="1:7" ht="12.75">
      <c r="A54" s="18" t="s">
        <v>97</v>
      </c>
      <c r="B54" s="24">
        <v>68557</v>
      </c>
      <c r="C54" s="24" t="s">
        <v>27</v>
      </c>
      <c r="E54" s="19"/>
      <c r="G54" s="8">
        <v>250</v>
      </c>
    </row>
    <row r="55" spans="1:7" ht="12.75">
      <c r="A55" s="17" t="s">
        <v>85</v>
      </c>
      <c r="B55" s="19" t="s">
        <v>74</v>
      </c>
      <c r="C55" s="19" t="s">
        <v>52</v>
      </c>
      <c r="E55" s="19"/>
      <c r="G55" s="8">
        <v>255</v>
      </c>
    </row>
    <row r="56" spans="1:7" ht="12.75">
      <c r="A56" s="17" t="s">
        <v>80</v>
      </c>
      <c r="B56" s="19" t="s">
        <v>74</v>
      </c>
      <c r="C56" s="19" t="s">
        <v>55</v>
      </c>
      <c r="E56" s="20"/>
      <c r="G56" s="8">
        <v>260</v>
      </c>
    </row>
    <row r="57" spans="1:7" ht="12.75">
      <c r="A57" s="23" t="s">
        <v>134</v>
      </c>
      <c r="B57" s="8">
        <v>8671</v>
      </c>
      <c r="C57" s="24" t="s">
        <v>27</v>
      </c>
      <c r="E57" s="19"/>
      <c r="G57" s="8">
        <v>265</v>
      </c>
    </row>
    <row r="58" spans="1:7" ht="12.75">
      <c r="A58" s="23" t="s">
        <v>136</v>
      </c>
      <c r="B58" s="8">
        <v>77002</v>
      </c>
      <c r="C58" s="24" t="s">
        <v>23</v>
      </c>
      <c r="E58" s="20"/>
      <c r="G58" s="8">
        <v>270</v>
      </c>
    </row>
    <row r="59" spans="1:7" ht="12.75">
      <c r="A59" s="23" t="s">
        <v>105</v>
      </c>
      <c r="C59" s="24" t="s">
        <v>52</v>
      </c>
      <c r="E59" s="20"/>
      <c r="G59" s="8">
        <v>275</v>
      </c>
    </row>
    <row r="60" spans="1:7" ht="12.75">
      <c r="A60" s="23" t="s">
        <v>127</v>
      </c>
      <c r="B60" s="8">
        <v>82141</v>
      </c>
      <c r="C60" s="24" t="s">
        <v>23</v>
      </c>
      <c r="E60" s="20"/>
      <c r="G60" s="8">
        <v>280</v>
      </c>
    </row>
    <row r="61" spans="1:7" ht="12.75">
      <c r="A61" s="17" t="s">
        <v>79</v>
      </c>
      <c r="B61" s="19">
        <v>75841</v>
      </c>
      <c r="C61" s="19" t="s">
        <v>35</v>
      </c>
      <c r="E61" s="20"/>
      <c r="G61" s="8">
        <v>285</v>
      </c>
    </row>
    <row r="62" spans="1:7" ht="12.75">
      <c r="A62" s="23" t="s">
        <v>121</v>
      </c>
      <c r="B62" s="8">
        <v>62369</v>
      </c>
      <c r="C62" s="24" t="s">
        <v>18</v>
      </c>
      <c r="E62" s="19"/>
      <c r="G62" s="8">
        <v>290</v>
      </c>
    </row>
    <row r="63" spans="1:7" ht="12.75">
      <c r="A63" s="23" t="s">
        <v>39</v>
      </c>
      <c r="B63" s="24">
        <v>69006</v>
      </c>
      <c r="C63" s="24" t="s">
        <v>23</v>
      </c>
      <c r="E63" s="20"/>
      <c r="G63" s="8">
        <v>295</v>
      </c>
    </row>
    <row r="64" spans="1:7" ht="12.75">
      <c r="A64" s="23" t="s">
        <v>22</v>
      </c>
      <c r="B64" s="24">
        <v>22743</v>
      </c>
      <c r="C64" s="24" t="s">
        <v>21</v>
      </c>
      <c r="E64" s="19"/>
      <c r="G64" s="8">
        <v>300</v>
      </c>
    </row>
    <row r="65" spans="1:5" ht="12.75">
      <c r="A65" s="23" t="s">
        <v>59</v>
      </c>
      <c r="B65" s="24">
        <v>2326</v>
      </c>
      <c r="C65" s="24" t="s">
        <v>19</v>
      </c>
      <c r="E65" s="20"/>
    </row>
    <row r="66" spans="1:5" ht="12.75">
      <c r="A66" s="23" t="s">
        <v>36</v>
      </c>
      <c r="B66" s="24">
        <v>16530</v>
      </c>
      <c r="C66" s="27" t="s">
        <v>137</v>
      </c>
      <c r="E66" s="20"/>
    </row>
    <row r="67" spans="1:5" ht="12.75">
      <c r="A67" s="17" t="s">
        <v>83</v>
      </c>
      <c r="B67" s="19">
        <v>12548</v>
      </c>
      <c r="C67" s="19" t="s">
        <v>23</v>
      </c>
      <c r="E67" s="20"/>
    </row>
    <row r="68" spans="1:5" ht="12.75">
      <c r="A68" s="23" t="s">
        <v>41</v>
      </c>
      <c r="B68" s="24"/>
      <c r="C68" s="24" t="s">
        <v>40</v>
      </c>
      <c r="E68" s="20"/>
    </row>
    <row r="69" spans="1:3" ht="12.75">
      <c r="A69" s="23" t="s">
        <v>124</v>
      </c>
      <c r="B69" s="8">
        <v>79026</v>
      </c>
      <c r="C69" s="24" t="s">
        <v>125</v>
      </c>
    </row>
    <row r="70" spans="1:3" ht="12.75">
      <c r="A70" s="18" t="s">
        <v>94</v>
      </c>
      <c r="B70" s="24">
        <v>61691</v>
      </c>
      <c r="C70" s="24" t="s">
        <v>93</v>
      </c>
    </row>
    <row r="71" spans="1:3" ht="12.75">
      <c r="A71" s="23" t="s">
        <v>30</v>
      </c>
      <c r="B71" s="24"/>
      <c r="C71" s="24" t="s">
        <v>23</v>
      </c>
    </row>
    <row r="72" spans="1:3" ht="12.75">
      <c r="A72" s="23" t="s">
        <v>43</v>
      </c>
      <c r="B72" s="24">
        <v>37263</v>
      </c>
      <c r="C72" s="24" t="s">
        <v>47</v>
      </c>
    </row>
    <row r="73" spans="1:3" ht="12.75">
      <c r="A73" s="17" t="s">
        <v>84</v>
      </c>
      <c r="B73" s="19" t="s">
        <v>74</v>
      </c>
      <c r="C73" s="19" t="s">
        <v>55</v>
      </c>
    </row>
    <row r="74" spans="1:3" ht="12.75">
      <c r="A74" s="23" t="s">
        <v>120</v>
      </c>
      <c r="C74" s="24" t="s">
        <v>23</v>
      </c>
    </row>
    <row r="75" spans="1:3" ht="12.75">
      <c r="A75" s="23" t="s">
        <v>104</v>
      </c>
      <c r="B75" s="24"/>
      <c r="C75" s="24" t="s">
        <v>19</v>
      </c>
    </row>
    <row r="76" spans="1:3" ht="12.75">
      <c r="A76" s="23" t="s">
        <v>67</v>
      </c>
      <c r="B76" s="24">
        <v>35714</v>
      </c>
      <c r="C76" s="24" t="s">
        <v>21</v>
      </c>
    </row>
    <row r="77" spans="1:3" ht="12.75">
      <c r="A77" s="23" t="s">
        <v>140</v>
      </c>
      <c r="B77" s="8">
        <v>73023</v>
      </c>
      <c r="C77" s="24" t="s">
        <v>138</v>
      </c>
    </row>
    <row r="78" spans="1:3" ht="12.75">
      <c r="A78" s="23" t="s">
        <v>42</v>
      </c>
      <c r="B78" s="24"/>
      <c r="C78" s="24" t="s">
        <v>19</v>
      </c>
    </row>
    <row r="79" spans="1:3" ht="12.75">
      <c r="A79" s="17" t="s">
        <v>95</v>
      </c>
      <c r="B79" s="24">
        <v>77778</v>
      </c>
      <c r="C79" s="24" t="s">
        <v>33</v>
      </c>
    </row>
    <row r="80" spans="1:3" ht="12.75">
      <c r="A80" s="17" t="s">
        <v>92</v>
      </c>
      <c r="B80" s="24">
        <v>51146</v>
      </c>
      <c r="C80" s="24" t="s">
        <v>19</v>
      </c>
    </row>
    <row r="81" spans="1:3" ht="12.75">
      <c r="A81" s="23" t="s">
        <v>122</v>
      </c>
      <c r="B81" s="8">
        <v>49471</v>
      </c>
      <c r="C81" s="24" t="s">
        <v>123</v>
      </c>
    </row>
    <row r="82" spans="1:3" ht="12.75">
      <c r="A82" s="17" t="s">
        <v>78</v>
      </c>
      <c r="B82" s="19">
        <v>74263</v>
      </c>
      <c r="C82" s="19" t="s">
        <v>55</v>
      </c>
    </row>
    <row r="83" spans="1:3" ht="12.75">
      <c r="A83" s="18" t="s">
        <v>99</v>
      </c>
      <c r="B83" s="24">
        <v>61859</v>
      </c>
      <c r="C83" s="24" t="s">
        <v>21</v>
      </c>
    </row>
    <row r="84" spans="1:3" ht="12.75">
      <c r="A84" s="23" t="s">
        <v>66</v>
      </c>
      <c r="B84" s="24" t="s">
        <v>65</v>
      </c>
      <c r="C84" s="24" t="s">
        <v>33</v>
      </c>
    </row>
    <row r="85" spans="1:3" ht="12.75">
      <c r="A85" s="23" t="s">
        <v>28</v>
      </c>
      <c r="B85" s="24" t="s">
        <v>26</v>
      </c>
      <c r="C85" s="24" t="s">
        <v>27</v>
      </c>
    </row>
    <row r="86" spans="1:3" ht="12.75">
      <c r="A86" s="23" t="s">
        <v>135</v>
      </c>
      <c r="B86" s="8">
        <v>4129</v>
      </c>
      <c r="C86" s="24" t="s">
        <v>21</v>
      </c>
    </row>
    <row r="87" spans="1:3" ht="12.75">
      <c r="A87" s="23" t="s">
        <v>64</v>
      </c>
      <c r="B87" s="24">
        <v>31330</v>
      </c>
      <c r="C87" s="24" t="s">
        <v>33</v>
      </c>
    </row>
    <row r="88" spans="1:3" ht="12.75">
      <c r="A88" s="23" t="s">
        <v>129</v>
      </c>
      <c r="B88" s="8">
        <v>82658</v>
      </c>
      <c r="C88" s="24" t="s">
        <v>23</v>
      </c>
    </row>
    <row r="89" spans="1:3" ht="12.75">
      <c r="A89" s="23" t="s">
        <v>60</v>
      </c>
      <c r="B89" s="24">
        <v>32670</v>
      </c>
      <c r="C89" s="24" t="s">
        <v>23</v>
      </c>
    </row>
    <row r="90" spans="1:3" ht="12.75">
      <c r="A90" s="17" t="s">
        <v>73</v>
      </c>
      <c r="B90" s="19">
        <v>26920</v>
      </c>
      <c r="C90" s="19" t="s">
        <v>18</v>
      </c>
    </row>
    <row r="91" spans="1:3" ht="12.75">
      <c r="A91" s="23" t="s">
        <v>106</v>
      </c>
      <c r="B91" s="24">
        <v>29049</v>
      </c>
      <c r="C91" s="24" t="s">
        <v>107</v>
      </c>
    </row>
    <row r="92" spans="1:3" ht="12.75">
      <c r="A92" s="23" t="s">
        <v>49</v>
      </c>
      <c r="B92" s="24">
        <v>75649</v>
      </c>
      <c r="C92" s="24" t="s">
        <v>33</v>
      </c>
    </row>
    <row r="93" spans="1:3" ht="12.75">
      <c r="A93" s="23" t="s">
        <v>45</v>
      </c>
      <c r="B93" s="24">
        <v>75403</v>
      </c>
      <c r="C93" s="24" t="s">
        <v>33</v>
      </c>
    </row>
    <row r="94" spans="1:3" ht="12.75">
      <c r="A94" s="23" t="s">
        <v>53</v>
      </c>
      <c r="B94" s="24" t="s">
        <v>51</v>
      </c>
      <c r="C94" s="24" t="s">
        <v>52</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Earl &amp; Betty</dc:creator>
  <cp:keywords/>
  <dc:description/>
  <cp:lastModifiedBy>Debbie Kilby</cp:lastModifiedBy>
  <cp:lastPrinted>2011-10-16T20:32:41Z</cp:lastPrinted>
  <dcterms:created xsi:type="dcterms:W3CDTF">2005-04-13T19:31:08Z</dcterms:created>
  <dcterms:modified xsi:type="dcterms:W3CDTF">2011-10-17T20:44:59Z</dcterms:modified>
  <cp:category/>
  <cp:version/>
  <cp:contentType/>
  <cp:contentStatus/>
</cp:coreProperties>
</file>